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8235" windowHeight="9060" activeTab="0"/>
  </bookViews>
  <sheets>
    <sheet name="Статистика" sheetId="1" r:id="rId1"/>
    <sheet name="Диагр" sheetId="2" r:id="rId2"/>
    <sheet name="Кальк" sheetId="3" r:id="rId3"/>
  </sheets>
  <definedNames/>
  <calcPr fullCalcOnLoad="1" refMode="R1C1"/>
</workbook>
</file>

<file path=xl/sharedStrings.xml><?xml version="1.0" encoding="utf-8"?>
<sst xmlns="http://schemas.openxmlformats.org/spreadsheetml/2006/main" count="219" uniqueCount="66">
  <si>
    <t>Исход</t>
  </si>
  <si>
    <t>Очки</t>
  </si>
  <si>
    <t>Сум</t>
  </si>
  <si>
    <t>Прогн</t>
  </si>
  <si>
    <t>-</t>
  </si>
  <si>
    <t>Место:</t>
  </si>
  <si>
    <t>Город</t>
  </si>
  <si>
    <t>Команды</t>
  </si>
  <si>
    <t>Группа</t>
  </si>
  <si>
    <t>Время</t>
  </si>
  <si>
    <t>Дата</t>
  </si>
  <si>
    <t>№</t>
  </si>
  <si>
    <t>Группа А</t>
  </si>
  <si>
    <t>Группа В</t>
  </si>
  <si>
    <t xml:space="preserve">Группа С </t>
  </si>
  <si>
    <t>Прогноз:</t>
  </si>
  <si>
    <t>Исход:</t>
  </si>
  <si>
    <t>Результат:</t>
  </si>
  <si>
    <t>Группа D</t>
  </si>
  <si>
    <t>В</t>
  </si>
  <si>
    <t>А</t>
  </si>
  <si>
    <t>Германия</t>
  </si>
  <si>
    <t>Россия</t>
  </si>
  <si>
    <t>Франция</t>
  </si>
  <si>
    <t>D</t>
  </si>
  <si>
    <t>Швеция</t>
  </si>
  <si>
    <t>Чехия</t>
  </si>
  <si>
    <t>Дания</t>
  </si>
  <si>
    <t>Финал</t>
  </si>
  <si>
    <t>Павел</t>
  </si>
  <si>
    <t>Леша</t>
  </si>
  <si>
    <t>Кирилл</t>
  </si>
  <si>
    <t>Макс</t>
  </si>
  <si>
    <t>Макарыч</t>
  </si>
  <si>
    <t>Польша</t>
  </si>
  <si>
    <t>Греция</t>
  </si>
  <si>
    <t>Голландия</t>
  </si>
  <si>
    <t xml:space="preserve">Германия </t>
  </si>
  <si>
    <t>Португалия</t>
  </si>
  <si>
    <t>С</t>
  </si>
  <si>
    <t>Испания</t>
  </si>
  <si>
    <t>Италия</t>
  </si>
  <si>
    <t>Хорватия</t>
  </si>
  <si>
    <t>Англия</t>
  </si>
  <si>
    <t>Украина</t>
  </si>
  <si>
    <t>Ирландия</t>
  </si>
  <si>
    <t>1/4</t>
  </si>
  <si>
    <t>1/2</t>
  </si>
  <si>
    <t>Варшава</t>
  </si>
  <si>
    <t>Харьков</t>
  </si>
  <si>
    <t>Львов</t>
  </si>
  <si>
    <t>Гданьск</t>
  </si>
  <si>
    <t>Познань</t>
  </si>
  <si>
    <t>Донецк</t>
  </si>
  <si>
    <t>Киев</t>
  </si>
  <si>
    <t>Вроцлав</t>
  </si>
  <si>
    <t>Россия, Греция, Чехия, Польша</t>
  </si>
  <si>
    <t>Португалия, Дания, Голландия, Германия</t>
  </si>
  <si>
    <t>Испания, Хорватия, Италия, Ирландия</t>
  </si>
  <si>
    <t>Франция, Англия, Швеция, Украина</t>
  </si>
  <si>
    <t>Календарь Чемпионата Европы по футболу 2012 (Польша, Украина)</t>
  </si>
  <si>
    <t>Сергей</t>
  </si>
  <si>
    <t>Андрей</t>
  </si>
  <si>
    <t>Ольга</t>
  </si>
  <si>
    <t>Дима</t>
  </si>
  <si>
    <t xml:space="preserve">Ирландия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</si>
</sst>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[$-FC19]d\ mmmm\ yyyy\ &quot;г.&quot;"/>
    <numFmt numFmtId="170" formatCode="[$-419]d\ mmm;@"/>
    <numFmt numFmtId="171" formatCode="h:mm;@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4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i/>
      <sz val="10"/>
      <color indexed="30"/>
      <name val="Times New Roman"/>
      <family val="1"/>
    </font>
    <font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b/>
      <i/>
      <u val="single"/>
      <sz val="14"/>
      <color indexed="30"/>
      <name val="Times New Roman"/>
      <family val="1"/>
    </font>
    <font>
      <b/>
      <i/>
      <sz val="10"/>
      <color indexed="48"/>
      <name val="Times New Roman"/>
      <family val="1"/>
    </font>
    <font>
      <sz val="10"/>
      <color indexed="62"/>
      <name val="Times New Roman"/>
      <family val="1"/>
    </font>
    <font>
      <b/>
      <i/>
      <sz val="10"/>
      <color indexed="56"/>
      <name val="Times New Roman"/>
      <family val="1"/>
    </font>
    <font>
      <b/>
      <i/>
      <u val="single"/>
      <sz val="10"/>
      <color indexed="56"/>
      <name val="Times New Roman"/>
      <family val="1"/>
    </font>
    <font>
      <sz val="10"/>
      <color indexed="56"/>
      <name val="Times New Roman"/>
      <family val="1"/>
    </font>
    <font>
      <sz val="9"/>
      <color indexed="56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30"/>
      </left>
      <right style="dotted">
        <color indexed="30"/>
      </right>
      <top style="thin">
        <color indexed="30"/>
      </top>
      <bottom style="dashed">
        <color indexed="30"/>
      </bottom>
    </border>
    <border>
      <left style="dotted">
        <color indexed="30"/>
      </left>
      <right style="thin">
        <color indexed="30"/>
      </right>
      <top style="thin">
        <color indexed="30"/>
      </top>
      <bottom style="dashed">
        <color indexed="30"/>
      </bottom>
    </border>
    <border>
      <left style="thin">
        <color indexed="30"/>
      </left>
      <right style="dotted">
        <color indexed="30"/>
      </right>
      <top style="dashed">
        <color indexed="30"/>
      </top>
      <bottom style="dashed">
        <color indexed="30"/>
      </bottom>
    </border>
    <border>
      <left style="dotted">
        <color indexed="30"/>
      </left>
      <right style="thin">
        <color indexed="30"/>
      </right>
      <top style="dashed">
        <color indexed="30"/>
      </top>
      <bottom style="dashed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 style="thin">
        <color indexed="30"/>
      </right>
      <top style="thin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>
        <color indexed="63"/>
      </left>
      <right>
        <color indexed="63"/>
      </right>
      <top style="thin">
        <color indexed="30"/>
      </top>
      <bottom style="dashed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dashed">
        <color indexed="30"/>
      </bottom>
    </border>
    <border>
      <left>
        <color indexed="63"/>
      </left>
      <right>
        <color indexed="63"/>
      </right>
      <top style="dashed">
        <color indexed="30"/>
      </top>
      <bottom style="dashed">
        <color indexed="30"/>
      </bottom>
    </border>
    <border>
      <left style="thin">
        <color indexed="30"/>
      </left>
      <right style="thin">
        <color indexed="30"/>
      </right>
      <top style="dashed">
        <color indexed="30"/>
      </top>
      <bottom style="dashed">
        <color indexed="30"/>
      </bottom>
    </border>
    <border>
      <left style="thin">
        <color indexed="30"/>
      </left>
      <right style="dotted">
        <color indexed="30"/>
      </right>
      <top style="dashed">
        <color indexed="30"/>
      </top>
      <bottom style="thin">
        <color indexed="30"/>
      </bottom>
    </border>
    <border>
      <left style="dotted">
        <color indexed="30"/>
      </left>
      <right style="thin">
        <color indexed="30"/>
      </right>
      <top style="dashed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dashed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dashed">
        <color indexed="30"/>
      </top>
      <bottom style="thin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dashed">
        <color indexed="30"/>
      </bottom>
    </border>
    <border>
      <left style="thin">
        <color indexed="30"/>
      </left>
      <right>
        <color indexed="63"/>
      </right>
      <top style="dashed">
        <color indexed="30"/>
      </top>
      <bottom style="dashed">
        <color indexed="30"/>
      </bottom>
    </border>
    <border>
      <left>
        <color indexed="63"/>
      </left>
      <right style="thin">
        <color indexed="30"/>
      </right>
      <top style="dashed">
        <color indexed="30"/>
      </top>
      <bottom style="dashed">
        <color indexed="30"/>
      </bottom>
    </border>
    <border>
      <left style="thin">
        <color indexed="30"/>
      </left>
      <right>
        <color indexed="63"/>
      </right>
      <top style="dashed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dashed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dashed">
        <color indexed="30"/>
      </bottom>
    </border>
    <border>
      <left style="dotted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0" fontId="7" fillId="5" borderId="11" xfId="0" applyFont="1" applyFill="1" applyBorder="1" applyAlignment="1">
      <alignment vertical="center"/>
    </xf>
    <xf numFmtId="0" fontId="8" fillId="24" borderId="12" xfId="0" applyNumberFormat="1" applyFont="1" applyFill="1" applyBorder="1" applyAlignment="1" applyProtection="1">
      <alignment horizontal="center" vertical="center"/>
      <protection locked="0"/>
    </xf>
    <xf numFmtId="0" fontId="8" fillId="24" borderId="13" xfId="0" applyNumberFormat="1" applyFont="1" applyFill="1" applyBorder="1" applyAlignment="1" applyProtection="1">
      <alignment horizontal="center" vertical="center"/>
      <protection locked="0"/>
    </xf>
    <xf numFmtId="0" fontId="7" fillId="5" borderId="14" xfId="0" applyFont="1" applyFill="1" applyBorder="1" applyAlignment="1">
      <alignment vertical="center"/>
    </xf>
    <xf numFmtId="0" fontId="8" fillId="24" borderId="15" xfId="0" applyNumberFormat="1" applyFont="1" applyFill="1" applyBorder="1" applyAlignment="1" applyProtection="1">
      <alignment horizontal="center" vertical="center"/>
      <protection locked="0"/>
    </xf>
    <xf numFmtId="0" fontId="8" fillId="24" borderId="16" xfId="0" applyNumberFormat="1" applyFont="1" applyFill="1" applyBorder="1" applyAlignment="1" applyProtection="1">
      <alignment horizontal="center" vertical="center"/>
      <protection locked="0"/>
    </xf>
    <xf numFmtId="0" fontId="7" fillId="5" borderId="17" xfId="0" applyFont="1" applyFill="1" applyBorder="1" applyAlignment="1">
      <alignment vertical="center"/>
    </xf>
    <xf numFmtId="0" fontId="1" fillId="0" borderId="18" xfId="0" applyNumberFormat="1" applyFont="1" applyBorder="1" applyAlignment="1" applyProtection="1">
      <alignment horizontal="center" vertical="center"/>
      <protection locked="0"/>
    </xf>
    <xf numFmtId="0" fontId="1" fillId="0" borderId="19" xfId="0" applyNumberFormat="1" applyFont="1" applyBorder="1" applyAlignment="1" applyProtection="1">
      <alignment horizontal="center" vertical="center"/>
      <protection locked="0"/>
    </xf>
    <xf numFmtId="0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21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/>
    </xf>
    <xf numFmtId="0" fontId="10" fillId="0" borderId="22" xfId="0" applyNumberFormat="1" applyFont="1" applyBorder="1" applyAlignment="1">
      <alignment/>
    </xf>
    <xf numFmtId="0" fontId="10" fillId="0" borderId="23" xfId="0" applyNumberFormat="1" applyFont="1" applyBorder="1" applyAlignment="1">
      <alignment/>
    </xf>
    <xf numFmtId="0" fontId="12" fillId="0" borderId="22" xfId="0" applyNumberFormat="1" applyFont="1" applyBorder="1" applyAlignment="1">
      <alignment/>
    </xf>
    <xf numFmtId="0" fontId="12" fillId="0" borderId="24" xfId="0" applyNumberFormat="1" applyFont="1" applyBorder="1" applyAlignment="1">
      <alignment/>
    </xf>
    <xf numFmtId="0" fontId="12" fillId="0" borderId="23" xfId="0" applyNumberFormat="1" applyFont="1" applyBorder="1" applyAlignment="1">
      <alignment/>
    </xf>
    <xf numFmtId="0" fontId="12" fillId="0" borderId="25" xfId="0" applyNumberFormat="1" applyFont="1" applyBorder="1" applyAlignment="1">
      <alignment horizontal="left"/>
    </xf>
    <xf numFmtId="0" fontId="12" fillId="0" borderId="22" xfId="0" applyNumberFormat="1" applyFont="1" applyBorder="1" applyAlignment="1">
      <alignment horizontal="left"/>
    </xf>
    <xf numFmtId="0" fontId="12" fillId="0" borderId="24" xfId="0" applyNumberFormat="1" applyFont="1" applyBorder="1" applyAlignment="1">
      <alignment horizontal="center"/>
    </xf>
    <xf numFmtId="0" fontId="12" fillId="0" borderId="23" xfId="0" applyNumberFormat="1" applyFont="1" applyBorder="1" applyAlignment="1">
      <alignment horizontal="left"/>
    </xf>
    <xf numFmtId="0" fontId="12" fillId="0" borderId="26" xfId="0" applyNumberFormat="1" applyFont="1" applyBorder="1" applyAlignment="1">
      <alignment horizontal="left"/>
    </xf>
    <xf numFmtId="0" fontId="12" fillId="0" borderId="27" xfId="0" applyNumberFormat="1" applyFont="1" applyBorder="1" applyAlignment="1">
      <alignment horizontal="left"/>
    </xf>
    <xf numFmtId="0" fontId="12" fillId="0" borderId="0" xfId="0" applyNumberFormat="1" applyFont="1" applyAlignment="1">
      <alignment horizontal="left"/>
    </xf>
    <xf numFmtId="0" fontId="12" fillId="0" borderId="28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29" xfId="0" applyNumberFormat="1" applyFont="1" applyBorder="1" applyAlignment="1">
      <alignment horizontal="center"/>
    </xf>
    <xf numFmtId="0" fontId="1" fillId="0" borderId="30" xfId="0" applyNumberFormat="1" applyFont="1" applyBorder="1" applyAlignment="1" applyProtection="1">
      <alignment horizontal="center" vertical="center"/>
      <protection hidden="1"/>
    </xf>
    <xf numFmtId="0" fontId="1" fillId="0" borderId="30" xfId="0" applyNumberFormat="1" applyFont="1" applyBorder="1" applyAlignment="1" applyProtection="1">
      <alignment horizontal="center"/>
      <protection hidden="1"/>
    </xf>
    <xf numFmtId="0" fontId="1" fillId="0" borderId="29" xfId="0" applyNumberFormat="1" applyFont="1" applyBorder="1" applyAlignment="1">
      <alignment/>
    </xf>
    <xf numFmtId="0" fontId="1" fillId="0" borderId="31" xfId="0" applyNumberFormat="1" applyFont="1" applyBorder="1" applyAlignment="1">
      <alignment horizontal="center"/>
    </xf>
    <xf numFmtId="0" fontId="1" fillId="0" borderId="32" xfId="0" applyNumberFormat="1" applyFont="1" applyBorder="1" applyAlignment="1" applyProtection="1">
      <alignment horizontal="center"/>
      <protection hidden="1"/>
    </xf>
    <xf numFmtId="0" fontId="1" fillId="0" borderId="31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1" fillId="0" borderId="0" xfId="0" applyNumberFormat="1" applyFont="1" applyAlignment="1">
      <alignment wrapText="1"/>
    </xf>
    <xf numFmtId="0" fontId="1" fillId="0" borderId="33" xfId="0" applyNumberFormat="1" applyFont="1" applyBorder="1" applyAlignment="1" applyProtection="1">
      <alignment horizontal="center" vertical="center"/>
      <protection locked="0"/>
    </xf>
    <xf numFmtId="0" fontId="1" fillId="0" borderId="34" xfId="0" applyNumberFormat="1" applyFont="1" applyBorder="1" applyAlignment="1" applyProtection="1">
      <alignment horizontal="center" vertical="center"/>
      <protection locked="0"/>
    </xf>
    <xf numFmtId="0" fontId="1" fillId="0" borderId="35" xfId="0" applyNumberFormat="1" applyFont="1" applyBorder="1" applyAlignment="1">
      <alignment horizontal="center"/>
    </xf>
    <xf numFmtId="0" fontId="1" fillId="0" borderId="25" xfId="0" applyNumberFormat="1" applyFont="1" applyBorder="1" applyAlignment="1" applyProtection="1">
      <alignment horizontal="center" vertical="center"/>
      <protection hidden="1"/>
    </xf>
    <xf numFmtId="0" fontId="1" fillId="0" borderId="36" xfId="0" applyNumberFormat="1" applyFont="1" applyBorder="1" applyAlignment="1" applyProtection="1">
      <alignment horizontal="center"/>
      <protection hidden="1"/>
    </xf>
    <xf numFmtId="0" fontId="1" fillId="0" borderId="35" xfId="0" applyNumberFormat="1" applyFont="1" applyBorder="1" applyAlignment="1">
      <alignment/>
    </xf>
    <xf numFmtId="0" fontId="14" fillId="0" borderId="25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wrapText="1"/>
    </xf>
    <xf numFmtId="0" fontId="15" fillId="0" borderId="25" xfId="0" applyNumberFormat="1" applyFont="1" applyBorder="1" applyAlignment="1">
      <alignment horizontal="center"/>
    </xf>
    <xf numFmtId="0" fontId="15" fillId="0" borderId="0" xfId="0" applyNumberFormat="1" applyFont="1" applyAlignment="1">
      <alignment horizontal="center"/>
    </xf>
    <xf numFmtId="0" fontId="15" fillId="0" borderId="0" xfId="0" applyNumberFormat="1" applyFont="1" applyAlignment="1">
      <alignment/>
    </xf>
    <xf numFmtId="0" fontId="10" fillId="0" borderId="25" xfId="0" applyNumberFormat="1" applyFont="1" applyBorder="1" applyAlignment="1">
      <alignment horizontal="center"/>
    </xf>
    <xf numFmtId="0" fontId="10" fillId="0" borderId="0" xfId="0" applyNumberFormat="1" applyFont="1" applyAlignment="1">
      <alignment/>
    </xf>
    <xf numFmtId="0" fontId="16" fillId="0" borderId="25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left"/>
    </xf>
    <xf numFmtId="0" fontId="18" fillId="0" borderId="30" xfId="0" applyNumberFormat="1" applyFont="1" applyBorder="1" applyAlignment="1">
      <alignment horizontal="center" wrapText="1"/>
    </xf>
    <xf numFmtId="170" fontId="18" fillId="0" borderId="30" xfId="0" applyNumberFormat="1" applyFont="1" applyBorder="1" applyAlignment="1">
      <alignment horizontal="center" wrapText="1"/>
    </xf>
    <xf numFmtId="171" fontId="18" fillId="0" borderId="30" xfId="0" applyNumberFormat="1" applyFont="1" applyBorder="1" applyAlignment="1">
      <alignment horizontal="center" wrapText="1"/>
    </xf>
    <xf numFmtId="49" fontId="18" fillId="0" borderId="30" xfId="0" applyNumberFormat="1" applyFont="1" applyBorder="1" applyAlignment="1">
      <alignment horizontal="center" wrapText="1"/>
    </xf>
    <xf numFmtId="0" fontId="18" fillId="0" borderId="37" xfId="0" applyNumberFormat="1" applyFont="1" applyBorder="1" applyAlignment="1">
      <alignment wrapText="1"/>
    </xf>
    <xf numFmtId="0" fontId="18" fillId="0" borderId="32" xfId="0" applyNumberFormat="1" applyFont="1" applyBorder="1" applyAlignment="1">
      <alignment horizontal="center" wrapText="1"/>
    </xf>
    <xf numFmtId="170" fontId="18" fillId="0" borderId="32" xfId="0" applyNumberFormat="1" applyFont="1" applyBorder="1" applyAlignment="1">
      <alignment horizontal="center" wrapText="1"/>
    </xf>
    <xf numFmtId="171" fontId="18" fillId="0" borderId="32" xfId="0" applyNumberFormat="1" applyFont="1" applyBorder="1" applyAlignment="1">
      <alignment horizontal="center" wrapText="1"/>
    </xf>
    <xf numFmtId="49" fontId="18" fillId="0" borderId="32" xfId="0" applyNumberFormat="1" applyFont="1" applyBorder="1" applyAlignment="1">
      <alignment horizontal="center" wrapText="1"/>
    </xf>
    <xf numFmtId="0" fontId="18" fillId="0" borderId="38" xfId="0" applyNumberFormat="1" applyFont="1" applyBorder="1" applyAlignment="1">
      <alignment wrapText="1"/>
    </xf>
    <xf numFmtId="0" fontId="18" fillId="0" borderId="36" xfId="0" applyNumberFormat="1" applyFont="1" applyBorder="1" applyAlignment="1">
      <alignment horizontal="center" wrapText="1"/>
    </xf>
    <xf numFmtId="170" fontId="18" fillId="0" borderId="36" xfId="0" applyNumberFormat="1" applyFont="1" applyBorder="1" applyAlignment="1">
      <alignment horizontal="center" wrapText="1"/>
    </xf>
    <xf numFmtId="171" fontId="18" fillId="0" borderId="36" xfId="0" applyNumberFormat="1" applyFont="1" applyBorder="1" applyAlignment="1">
      <alignment horizontal="center" wrapText="1"/>
    </xf>
    <xf numFmtId="49" fontId="18" fillId="0" borderId="36" xfId="0" applyNumberFormat="1" applyFont="1" applyBorder="1" applyAlignment="1">
      <alignment horizontal="center" wrapText="1"/>
    </xf>
    <xf numFmtId="0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18" fillId="0" borderId="18" xfId="0" applyNumberFormat="1" applyFont="1" applyBorder="1" applyAlignment="1" applyProtection="1">
      <alignment horizontal="center" vertical="center"/>
      <protection locked="0"/>
    </xf>
    <xf numFmtId="0" fontId="18" fillId="0" borderId="19" xfId="0" applyNumberFormat="1" applyFont="1" applyBorder="1" applyAlignment="1" applyProtection="1">
      <alignment horizontal="center" vertical="center"/>
      <protection locked="0"/>
    </xf>
    <xf numFmtId="0" fontId="18" fillId="0" borderId="20" xfId="0" applyNumberFormat="1" applyFont="1" applyBorder="1" applyAlignment="1" applyProtection="1">
      <alignment horizontal="center" vertical="center"/>
      <protection locked="0"/>
    </xf>
    <xf numFmtId="0" fontId="18" fillId="0" borderId="21" xfId="0" applyNumberFormat="1" applyFont="1" applyBorder="1" applyAlignment="1" applyProtection="1">
      <alignment horizontal="center" vertical="center"/>
      <protection locked="0"/>
    </xf>
    <xf numFmtId="0" fontId="18" fillId="0" borderId="33" xfId="0" applyNumberFormat="1" applyFont="1" applyBorder="1" applyAlignment="1" applyProtection="1">
      <alignment horizontal="center" vertical="center"/>
      <protection locked="0"/>
    </xf>
    <xf numFmtId="0" fontId="18" fillId="0" borderId="34" xfId="0" applyNumberFormat="1" applyFont="1" applyBorder="1" applyAlignment="1" applyProtection="1">
      <alignment horizontal="center" vertical="center"/>
      <protection locked="0"/>
    </xf>
    <xf numFmtId="0" fontId="18" fillId="0" borderId="38" xfId="0" applyNumberFormat="1" applyFont="1" applyBorder="1" applyAlignment="1" applyProtection="1">
      <alignment horizontal="center" wrapText="1"/>
      <protection locked="0"/>
    </xf>
    <xf numFmtId="0" fontId="18" fillId="0" borderId="39" xfId="0" applyNumberFormat="1" applyFont="1" applyBorder="1" applyAlignment="1" applyProtection="1">
      <alignment horizontal="center" wrapText="1"/>
      <protection locked="0"/>
    </xf>
    <xf numFmtId="0" fontId="18" fillId="0" borderId="40" xfId="0" applyNumberFormat="1" applyFont="1" applyBorder="1" applyAlignment="1" applyProtection="1">
      <alignment horizontal="center" wrapText="1"/>
      <protection locked="0"/>
    </xf>
    <xf numFmtId="0" fontId="18" fillId="0" borderId="41" xfId="0" applyNumberFormat="1" applyFont="1" applyBorder="1" applyAlignment="1" applyProtection="1">
      <alignment horizontal="center" wrapText="1"/>
      <protection locked="0"/>
    </xf>
    <xf numFmtId="0" fontId="18" fillId="0" borderId="42" xfId="0" applyNumberFormat="1" applyFont="1" applyBorder="1" applyAlignment="1" applyProtection="1">
      <alignment wrapText="1"/>
      <protection/>
    </xf>
    <xf numFmtId="0" fontId="19" fillId="0" borderId="30" xfId="0" applyNumberFormat="1" applyFont="1" applyBorder="1" applyAlignment="1" applyProtection="1">
      <alignment wrapText="1"/>
      <protection/>
    </xf>
    <xf numFmtId="0" fontId="18" fillId="0" borderId="39" xfId="0" applyNumberFormat="1" applyFont="1" applyBorder="1" applyAlignment="1" applyProtection="1">
      <alignment wrapText="1"/>
      <protection/>
    </xf>
    <xf numFmtId="0" fontId="19" fillId="0" borderId="32" xfId="0" applyNumberFormat="1" applyFont="1" applyBorder="1" applyAlignment="1" applyProtection="1">
      <alignment wrapText="1"/>
      <protection/>
    </xf>
    <xf numFmtId="0" fontId="19" fillId="0" borderId="36" xfId="0" applyNumberFormat="1" applyFont="1" applyBorder="1" applyAlignment="1" applyProtection="1">
      <alignment wrapText="1"/>
      <protection/>
    </xf>
    <xf numFmtId="0" fontId="18" fillId="0" borderId="29" xfId="0" applyNumberFormat="1" applyFont="1" applyBorder="1" applyAlignment="1" applyProtection="1">
      <alignment horizontal="center" wrapText="1"/>
      <protection/>
    </xf>
    <xf numFmtId="0" fontId="18" fillId="0" borderId="31" xfId="0" applyNumberFormat="1" applyFont="1" applyBorder="1" applyAlignment="1" applyProtection="1">
      <alignment horizontal="center" wrapText="1"/>
      <protection/>
    </xf>
    <xf numFmtId="0" fontId="18" fillId="0" borderId="35" xfId="0" applyNumberFormat="1" applyFont="1" applyBorder="1" applyAlignment="1" applyProtection="1">
      <alignment horizontal="center" wrapText="1"/>
      <protection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10" fillId="0" borderId="22" xfId="0" applyNumberFormat="1" applyFont="1" applyBorder="1" applyAlignment="1" applyProtection="1">
      <alignment horizontal="left"/>
      <protection locked="0"/>
    </xf>
    <xf numFmtId="0" fontId="10" fillId="0" borderId="24" xfId="0" applyNumberFormat="1" applyFont="1" applyBorder="1" applyAlignment="1" applyProtection="1">
      <alignment horizontal="center"/>
      <protection locked="0"/>
    </xf>
    <xf numFmtId="0" fontId="10" fillId="0" borderId="43" xfId="0" applyNumberFormat="1" applyFont="1" applyBorder="1" applyAlignment="1" applyProtection="1">
      <alignment horizontal="center"/>
      <protection locked="0"/>
    </xf>
    <xf numFmtId="0" fontId="11" fillId="0" borderId="0" xfId="0" applyNumberFormat="1" applyFont="1" applyAlignment="1" applyProtection="1">
      <alignment/>
      <protection locked="0"/>
    </xf>
    <xf numFmtId="0" fontId="11" fillId="0" borderId="0" xfId="0" applyNumberFormat="1" applyFont="1" applyAlignment="1" applyProtection="1">
      <alignment horizontal="center"/>
      <protection locked="0"/>
    </xf>
    <xf numFmtId="0" fontId="9" fillId="5" borderId="44" xfId="0" applyFont="1" applyFill="1" applyBorder="1" applyAlignment="1" applyProtection="1">
      <alignment horizontal="center" vertical="center"/>
      <protection/>
    </xf>
    <xf numFmtId="0" fontId="7" fillId="5" borderId="4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5"/>
          <c:w val="0.87525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Диагр!$B$1:$B$9</c:f>
              <c:strCache/>
            </c:strRef>
          </c:cat>
          <c:val>
            <c:numRef>
              <c:f>Диагр!$C$1:$C$9</c:f>
              <c:numCache/>
            </c:numRef>
          </c:val>
        </c:ser>
        <c:axId val="34981028"/>
        <c:axId val="46393797"/>
      </c:barChart>
      <c:catAx>
        <c:axId val="34981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393797"/>
        <c:crosses val="autoZero"/>
        <c:auto val="1"/>
        <c:lblOffset val="0"/>
        <c:tickLblSkip val="1"/>
        <c:noMultiLvlLbl val="0"/>
      </c:catAx>
      <c:valAx>
        <c:axId val="463937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810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152400</xdr:rowOff>
    </xdr:from>
    <xdr:to>
      <xdr:col>1</xdr:col>
      <xdr:colOff>647700</xdr:colOff>
      <xdr:row>6</xdr:row>
      <xdr:rowOff>38100</xdr:rowOff>
    </xdr:to>
    <xdr:pic>
      <xdr:nvPicPr>
        <xdr:cNvPr id="1" name="Picture 28" descr="евр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52400"/>
          <a:ext cx="8858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219075</xdr:colOff>
      <xdr:row>24</xdr:row>
      <xdr:rowOff>19050</xdr:rowOff>
    </xdr:to>
    <xdr:graphicFrame>
      <xdr:nvGraphicFramePr>
        <xdr:cNvPr id="1" name="Диаграмма 28"/>
        <xdr:cNvGraphicFramePr/>
      </xdr:nvGraphicFramePr>
      <xdr:xfrm>
        <a:off x="0" y="0"/>
        <a:ext cx="66294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542"/>
  <sheetViews>
    <sheetView showGridLines="0" tabSelected="1" zoomScalePageLayoutView="0" workbookViewId="0" topLeftCell="A1">
      <selection activeCell="CB7" sqref="CB7"/>
    </sheetView>
  </sheetViews>
  <sheetFormatPr defaultColWidth="9.00390625" defaultRowHeight="12.75"/>
  <cols>
    <col min="1" max="1" width="3.25390625" style="13" customWidth="1"/>
    <col min="2" max="2" width="8.625" style="13" customWidth="1"/>
    <col min="3" max="3" width="5.75390625" style="13" customWidth="1"/>
    <col min="4" max="4" width="6.25390625" style="13" customWidth="1"/>
    <col min="5" max="5" width="12.00390625" style="13" customWidth="1"/>
    <col min="6" max="6" width="2.625" style="13" customWidth="1"/>
    <col min="7" max="7" width="13.00390625" style="13" customWidth="1"/>
    <col min="8" max="8" width="8.375" style="13" customWidth="1"/>
    <col min="9" max="10" width="2.75390625" style="15" customWidth="1"/>
    <col min="11" max="11" width="0.875" style="15" customWidth="1"/>
    <col min="12" max="13" width="2.75390625" style="15" customWidth="1"/>
    <col min="14" max="14" width="4.75390625" style="15" customWidth="1"/>
    <col min="15" max="15" width="5.25390625" style="15" customWidth="1"/>
    <col min="16" max="16" width="0.875" style="13" customWidth="1"/>
    <col min="17" max="18" width="2.75390625" style="15" hidden="1" customWidth="1"/>
    <col min="19" max="19" width="0.875" style="15" customWidth="1"/>
    <col min="20" max="21" width="2.75390625" style="15" customWidth="1"/>
    <col min="22" max="23" width="4.75390625" style="15" customWidth="1"/>
    <col min="24" max="24" width="0.875" style="13" customWidth="1"/>
    <col min="25" max="26" width="2.75390625" style="15" hidden="1" customWidth="1"/>
    <col min="27" max="27" width="0.875" style="15" customWidth="1"/>
    <col min="28" max="29" width="2.75390625" style="15" customWidth="1"/>
    <col min="30" max="31" width="4.75390625" style="15" customWidth="1"/>
    <col min="32" max="32" width="0.875" style="13" customWidth="1"/>
    <col min="33" max="34" width="2.75390625" style="15" hidden="1" customWidth="1"/>
    <col min="35" max="35" width="0.875" style="15" customWidth="1"/>
    <col min="36" max="37" width="2.75390625" style="15" customWidth="1"/>
    <col min="38" max="39" width="4.75390625" style="15" customWidth="1"/>
    <col min="40" max="40" width="0.875" style="13" customWidth="1"/>
    <col min="41" max="42" width="2.75390625" style="15" hidden="1" customWidth="1"/>
    <col min="43" max="43" width="0.875" style="15" customWidth="1"/>
    <col min="44" max="45" width="2.75390625" style="15" customWidth="1"/>
    <col min="46" max="47" width="4.75390625" style="15" customWidth="1"/>
    <col min="48" max="48" width="0.875" style="13" customWidth="1"/>
    <col min="49" max="50" width="2.75390625" style="15" hidden="1" customWidth="1"/>
    <col min="51" max="51" width="0.875" style="15" customWidth="1"/>
    <col min="52" max="53" width="2.75390625" style="15" customWidth="1"/>
    <col min="54" max="55" width="4.75390625" style="15" customWidth="1"/>
    <col min="56" max="56" width="0.875" style="13" customWidth="1"/>
    <col min="57" max="58" width="2.75390625" style="15" hidden="1" customWidth="1"/>
    <col min="59" max="59" width="0.875" style="15" customWidth="1"/>
    <col min="60" max="61" width="2.75390625" style="15" customWidth="1"/>
    <col min="62" max="63" width="4.75390625" style="15" customWidth="1"/>
    <col min="64" max="64" width="0.875" style="13" customWidth="1"/>
    <col min="65" max="66" width="2.75390625" style="15" hidden="1" customWidth="1"/>
    <col min="67" max="67" width="0.875" style="15" customWidth="1"/>
    <col min="68" max="69" width="2.75390625" style="15" customWidth="1"/>
    <col min="70" max="71" width="4.75390625" style="15" customWidth="1"/>
    <col min="72" max="72" width="0.875" style="13" customWidth="1"/>
    <col min="73" max="74" width="2.75390625" style="15" hidden="1" customWidth="1"/>
    <col min="75" max="75" width="0.875" style="15" customWidth="1"/>
    <col min="76" max="77" width="2.75390625" style="15" customWidth="1"/>
    <col min="78" max="79" width="4.75390625" style="15" customWidth="1"/>
    <col min="80" max="16384" width="9.125" style="13" customWidth="1"/>
  </cols>
  <sheetData>
    <row r="1" ht="24.75" customHeight="1">
      <c r="C1" s="14" t="s">
        <v>60</v>
      </c>
    </row>
    <row r="2" ht="5.25" customHeight="1">
      <c r="I2" s="16"/>
    </row>
    <row r="3" spans="3:9" ht="13.5">
      <c r="C3" s="17" t="s">
        <v>12</v>
      </c>
      <c r="D3" s="18"/>
      <c r="E3" s="19" t="s">
        <v>56</v>
      </c>
      <c r="F3" s="20"/>
      <c r="G3" s="20"/>
      <c r="H3" s="21"/>
      <c r="I3" s="16"/>
    </row>
    <row r="4" spans="3:9" ht="13.5">
      <c r="C4" s="17" t="s">
        <v>13</v>
      </c>
      <c r="D4" s="18"/>
      <c r="E4" s="19" t="s">
        <v>57</v>
      </c>
      <c r="F4" s="20"/>
      <c r="G4" s="20"/>
      <c r="H4" s="21"/>
      <c r="I4" s="16"/>
    </row>
    <row r="5" spans="3:9" ht="13.5" customHeight="1">
      <c r="C5" s="17" t="s">
        <v>14</v>
      </c>
      <c r="D5" s="18"/>
      <c r="E5" s="19" t="s">
        <v>58</v>
      </c>
      <c r="F5" s="20"/>
      <c r="G5" s="20"/>
      <c r="H5" s="21"/>
      <c r="I5" s="16"/>
    </row>
    <row r="6" spans="3:79" ht="13.5">
      <c r="C6" s="17" t="s">
        <v>18</v>
      </c>
      <c r="D6" s="18"/>
      <c r="E6" s="19" t="s">
        <v>59</v>
      </c>
      <c r="F6" s="20"/>
      <c r="G6" s="20"/>
      <c r="H6" s="21"/>
      <c r="L6" s="52">
        <v>1</v>
      </c>
      <c r="M6" s="53"/>
      <c r="N6" s="53"/>
      <c r="O6" s="53"/>
      <c r="P6" s="54"/>
      <c r="Q6" s="53"/>
      <c r="R6" s="53"/>
      <c r="S6" s="53"/>
      <c r="T6" s="52">
        <v>2</v>
      </c>
      <c r="U6" s="53"/>
      <c r="V6" s="53"/>
      <c r="W6" s="53"/>
      <c r="X6" s="54"/>
      <c r="Y6" s="53"/>
      <c r="Z6" s="53"/>
      <c r="AA6" s="53"/>
      <c r="AB6" s="52">
        <v>3</v>
      </c>
      <c r="AC6" s="53"/>
      <c r="AD6" s="53"/>
      <c r="AE6" s="53"/>
      <c r="AF6" s="54"/>
      <c r="AG6" s="53"/>
      <c r="AH6" s="53"/>
      <c r="AI6" s="53"/>
      <c r="AJ6" s="52">
        <v>4</v>
      </c>
      <c r="AK6" s="53"/>
      <c r="AL6" s="53"/>
      <c r="AM6" s="53"/>
      <c r="AN6" s="54"/>
      <c r="AO6" s="53"/>
      <c r="AP6" s="53"/>
      <c r="AQ6" s="53"/>
      <c r="AR6" s="52">
        <v>5</v>
      </c>
      <c r="AS6" s="53"/>
      <c r="AT6" s="53"/>
      <c r="AU6" s="53"/>
      <c r="AV6" s="54"/>
      <c r="AW6" s="53"/>
      <c r="AX6" s="53"/>
      <c r="AY6" s="53"/>
      <c r="AZ6" s="52">
        <v>6</v>
      </c>
      <c r="BA6" s="53"/>
      <c r="BB6" s="53"/>
      <c r="BC6" s="53"/>
      <c r="BD6" s="54"/>
      <c r="BE6" s="53"/>
      <c r="BF6" s="53"/>
      <c r="BG6" s="53"/>
      <c r="BH6" s="52">
        <v>7</v>
      </c>
      <c r="BI6" s="53"/>
      <c r="BJ6" s="53"/>
      <c r="BK6" s="53"/>
      <c r="BL6" s="54"/>
      <c r="BM6" s="53"/>
      <c r="BN6" s="53"/>
      <c r="BO6" s="53"/>
      <c r="BP6" s="52">
        <v>8</v>
      </c>
      <c r="BQ6" s="53"/>
      <c r="BR6" s="53"/>
      <c r="BS6" s="53"/>
      <c r="BT6" s="54"/>
      <c r="BU6" s="53"/>
      <c r="BV6" s="53"/>
      <c r="BW6" s="53"/>
      <c r="BX6" s="52">
        <v>9</v>
      </c>
      <c r="BY6" s="53"/>
      <c r="BZ6" s="53"/>
      <c r="CA6" s="53"/>
    </row>
    <row r="7" spans="9:79" s="93" customFormat="1" ht="12.75" customHeight="1">
      <c r="I7" s="94"/>
      <c r="J7" s="94"/>
      <c r="K7" s="94"/>
      <c r="L7" s="95" t="s">
        <v>29</v>
      </c>
      <c r="M7" s="96"/>
      <c r="N7" s="96"/>
      <c r="O7" s="97">
        <v>140</v>
      </c>
      <c r="P7" s="98"/>
      <c r="Q7" s="99"/>
      <c r="R7" s="99"/>
      <c r="S7" s="99"/>
      <c r="T7" s="95" t="s">
        <v>61</v>
      </c>
      <c r="U7" s="96"/>
      <c r="V7" s="96"/>
      <c r="W7" s="97">
        <v>103</v>
      </c>
      <c r="X7" s="98"/>
      <c r="Y7" s="99"/>
      <c r="Z7" s="99"/>
      <c r="AA7" s="99"/>
      <c r="AB7" s="95" t="s">
        <v>30</v>
      </c>
      <c r="AC7" s="96"/>
      <c r="AD7" s="96"/>
      <c r="AE7" s="97">
        <v>84</v>
      </c>
      <c r="AF7" s="98"/>
      <c r="AG7" s="99"/>
      <c r="AH7" s="99"/>
      <c r="AI7" s="99"/>
      <c r="AJ7" s="95" t="s">
        <v>32</v>
      </c>
      <c r="AK7" s="96"/>
      <c r="AL7" s="96"/>
      <c r="AM7" s="97">
        <v>135</v>
      </c>
      <c r="AN7" s="98"/>
      <c r="AO7" s="99"/>
      <c r="AP7" s="99"/>
      <c r="AQ7" s="99"/>
      <c r="AR7" s="95" t="s">
        <v>31</v>
      </c>
      <c r="AS7" s="96"/>
      <c r="AT7" s="96"/>
      <c r="AU7" s="97">
        <v>89</v>
      </c>
      <c r="AV7" s="98"/>
      <c r="AW7" s="99"/>
      <c r="AX7" s="99"/>
      <c r="AY7" s="99"/>
      <c r="AZ7" s="95" t="s">
        <v>62</v>
      </c>
      <c r="BA7" s="96"/>
      <c r="BB7" s="96"/>
      <c r="BC7" s="97">
        <v>79</v>
      </c>
      <c r="BD7" s="98"/>
      <c r="BE7" s="99"/>
      <c r="BF7" s="99"/>
      <c r="BG7" s="99"/>
      <c r="BH7" s="95" t="s">
        <v>33</v>
      </c>
      <c r="BI7" s="96"/>
      <c r="BJ7" s="96"/>
      <c r="BK7" s="97">
        <v>102</v>
      </c>
      <c r="BL7" s="98"/>
      <c r="BM7" s="99"/>
      <c r="BN7" s="99"/>
      <c r="BO7" s="99"/>
      <c r="BP7" s="95" t="s">
        <v>63</v>
      </c>
      <c r="BQ7" s="96"/>
      <c r="BR7" s="96"/>
      <c r="BS7" s="97">
        <v>136</v>
      </c>
      <c r="BT7" s="98"/>
      <c r="BU7" s="99"/>
      <c r="BV7" s="99"/>
      <c r="BW7" s="99"/>
      <c r="BX7" s="95" t="s">
        <v>64</v>
      </c>
      <c r="BY7" s="96"/>
      <c r="BZ7" s="96"/>
      <c r="CA7" s="97">
        <v>112</v>
      </c>
    </row>
    <row r="8" spans="1:79" s="30" customFormat="1" ht="12.75" customHeight="1">
      <c r="A8" s="22" t="s">
        <v>11</v>
      </c>
      <c r="B8" s="22" t="s">
        <v>10</v>
      </c>
      <c r="C8" s="22" t="s">
        <v>9</v>
      </c>
      <c r="D8" s="22" t="s">
        <v>8</v>
      </c>
      <c r="E8" s="23"/>
      <c r="F8" s="24" t="s">
        <v>7</v>
      </c>
      <c r="G8" s="25"/>
      <c r="H8" s="22" t="s">
        <v>6</v>
      </c>
      <c r="I8" s="26" t="s">
        <v>0</v>
      </c>
      <c r="J8" s="27"/>
      <c r="K8" s="28"/>
      <c r="L8" s="26" t="s">
        <v>3</v>
      </c>
      <c r="M8" s="27"/>
      <c r="N8" s="29" t="s">
        <v>1</v>
      </c>
      <c r="O8" s="29" t="s">
        <v>2</v>
      </c>
      <c r="P8" s="28"/>
      <c r="Q8" s="26" t="s">
        <v>0</v>
      </c>
      <c r="R8" s="27"/>
      <c r="S8" s="28"/>
      <c r="T8" s="26" t="s">
        <v>3</v>
      </c>
      <c r="U8" s="27"/>
      <c r="V8" s="29" t="s">
        <v>1</v>
      </c>
      <c r="W8" s="29" t="s">
        <v>2</v>
      </c>
      <c r="X8" s="28"/>
      <c r="Y8" s="26" t="s">
        <v>0</v>
      </c>
      <c r="Z8" s="27"/>
      <c r="AA8" s="28"/>
      <c r="AB8" s="26" t="s">
        <v>3</v>
      </c>
      <c r="AC8" s="27"/>
      <c r="AD8" s="29" t="s">
        <v>1</v>
      </c>
      <c r="AE8" s="29" t="s">
        <v>2</v>
      </c>
      <c r="AF8" s="28"/>
      <c r="AG8" s="26" t="s">
        <v>0</v>
      </c>
      <c r="AH8" s="27"/>
      <c r="AI8" s="28"/>
      <c r="AJ8" s="26" t="s">
        <v>3</v>
      </c>
      <c r="AK8" s="27"/>
      <c r="AL8" s="29" t="s">
        <v>1</v>
      </c>
      <c r="AM8" s="29" t="s">
        <v>2</v>
      </c>
      <c r="AN8" s="28"/>
      <c r="AO8" s="26" t="s">
        <v>0</v>
      </c>
      <c r="AP8" s="27"/>
      <c r="AQ8" s="28"/>
      <c r="AR8" s="26" t="s">
        <v>3</v>
      </c>
      <c r="AS8" s="27"/>
      <c r="AT8" s="29" t="s">
        <v>1</v>
      </c>
      <c r="AU8" s="29" t="s">
        <v>2</v>
      </c>
      <c r="AV8" s="28"/>
      <c r="AW8" s="26" t="s">
        <v>0</v>
      </c>
      <c r="AX8" s="27"/>
      <c r="AY8" s="28"/>
      <c r="AZ8" s="26" t="s">
        <v>3</v>
      </c>
      <c r="BA8" s="27"/>
      <c r="BB8" s="29" t="s">
        <v>1</v>
      </c>
      <c r="BC8" s="29" t="s">
        <v>2</v>
      </c>
      <c r="BD8" s="28"/>
      <c r="BE8" s="26" t="s">
        <v>0</v>
      </c>
      <c r="BF8" s="27"/>
      <c r="BG8" s="28"/>
      <c r="BH8" s="26" t="s">
        <v>3</v>
      </c>
      <c r="BI8" s="27"/>
      <c r="BJ8" s="29" t="s">
        <v>1</v>
      </c>
      <c r="BK8" s="29" t="s">
        <v>2</v>
      </c>
      <c r="BL8" s="28"/>
      <c r="BM8" s="26" t="s">
        <v>0</v>
      </c>
      <c r="BN8" s="27"/>
      <c r="BO8" s="28"/>
      <c r="BP8" s="26" t="s">
        <v>3</v>
      </c>
      <c r="BQ8" s="27"/>
      <c r="BR8" s="29" t="s">
        <v>1</v>
      </c>
      <c r="BS8" s="29" t="s">
        <v>2</v>
      </c>
      <c r="BT8" s="28"/>
      <c r="BU8" s="26" t="s">
        <v>0</v>
      </c>
      <c r="BV8" s="27"/>
      <c r="BW8" s="28"/>
      <c r="BX8" s="26" t="s">
        <v>3</v>
      </c>
      <c r="BY8" s="27"/>
      <c r="BZ8" s="29" t="s">
        <v>1</v>
      </c>
      <c r="CA8" s="29" t="s">
        <v>2</v>
      </c>
    </row>
    <row r="9" spans="1:79" ht="12.75" customHeight="1">
      <c r="A9" s="59">
        <v>1</v>
      </c>
      <c r="B9" s="60">
        <v>41068</v>
      </c>
      <c r="C9" s="61">
        <v>0.8333333333333334</v>
      </c>
      <c r="D9" s="62" t="s">
        <v>20</v>
      </c>
      <c r="E9" s="63" t="s">
        <v>34</v>
      </c>
      <c r="F9" s="90" t="s">
        <v>4</v>
      </c>
      <c r="G9" s="85" t="s">
        <v>35</v>
      </c>
      <c r="H9" s="86" t="s">
        <v>48</v>
      </c>
      <c r="I9" s="75">
        <v>1</v>
      </c>
      <c r="J9" s="76">
        <v>1</v>
      </c>
      <c r="K9" s="31"/>
      <c r="L9" s="9">
        <v>0</v>
      </c>
      <c r="M9" s="10">
        <v>0</v>
      </c>
      <c r="N9" s="32">
        <f>IF((L9=M9)*((I9&gt;J9)+(I9&lt;J9)),2,0)+IF((I9=J9)*((L9&gt;M9)+(L9&lt;M9)),2,0)+IF((L9=I9)*(M9=J9),5,0)+IF((L9&gt;M9)*(I9&gt;J9),10,0)+IF((M9&gt;L9)*(J9&gt;I9),10,0)+IF((L9=M9)*(I9=J9),10,0)+IF((L9=I9)*((M9&gt;J9)+(M9&lt;J9)),1,0)+IF((M9=J9)*((L9&gt;I9)+(L9&lt;I9)),1,0)-ABS(L9-I9)-ABS(M9-J9)-ABS((L9-M9)-(I9-J9))</f>
        <v>8</v>
      </c>
      <c r="O9" s="33">
        <f>N9</f>
        <v>8</v>
      </c>
      <c r="P9" s="34"/>
      <c r="Q9" s="9">
        <f aca="true" t="shared" si="0" ref="Q9:R24">I9</f>
        <v>1</v>
      </c>
      <c r="R9" s="10">
        <f t="shared" si="0"/>
        <v>1</v>
      </c>
      <c r="S9" s="31"/>
      <c r="T9" s="9">
        <v>2</v>
      </c>
      <c r="U9" s="10">
        <v>1</v>
      </c>
      <c r="V9" s="32">
        <f aca="true" t="shared" si="1" ref="V9:V39">IF((T9=U9)*((Q9&gt;R9)+(Q9&lt;R9)),2,0)+IF((Q9=R9)*((T9&gt;U9)+(T9&lt;U9)),2,0)+IF((T9=Q9)*(U9=R9),5,0)+IF((T9&gt;U9)*(Q9&gt;R9),10,0)+IF((U9&gt;T9)*(R9&gt;Q9),10,0)+IF((T9=U9)*(Q9=R9),10,0)+IF((T9=Q9)*((U9&gt;R9)+(U9&lt;R9)),1,0)+IF((U9=R9)*((T9&gt;Q9)+(T9&lt;Q9)),1,0)-ABS(T9-Q9)-ABS(U9-R9)-ABS((T9-U9)-(Q9-R9))</f>
        <v>1</v>
      </c>
      <c r="W9" s="33">
        <f>V9</f>
        <v>1</v>
      </c>
      <c r="X9" s="34"/>
      <c r="Y9" s="9">
        <f aca="true" t="shared" si="2" ref="Y9:Z39">Q9</f>
        <v>1</v>
      </c>
      <c r="Z9" s="10">
        <f t="shared" si="2"/>
        <v>1</v>
      </c>
      <c r="AA9" s="31"/>
      <c r="AB9" s="9">
        <v>0</v>
      </c>
      <c r="AC9" s="10">
        <v>0</v>
      </c>
      <c r="AD9" s="32">
        <f>IF((AB9=AC9)*((Y9&gt;Z9)+(Y9&lt;Z9)),2,0)+IF((Y9=Z9)*((AB9&gt;AC9)+(AB9&lt;AC9)),2,0)+IF((AB9=Y9)*(AC9=Z9),5,0)+IF((AB9&gt;AC9)*(Y9&gt;Z9),10,0)+IF((AC9&gt;AB9)*(Z9&gt;Y9),10,0)+IF((AB9=AC9)*(Y9=Z9),10,0)+IF((AB9=Y9)*((AC9&gt;Z9)+(AC9&lt;Z9)),1,0)+IF((AC9=Z9)*((AB9&gt;Y9)+(AB9&lt;Y9)),1,0)-ABS(AB9-Y9)-ABS(AC9-Z9)-ABS((AB9-AC9)-(Y9-Z9))</f>
        <v>8</v>
      </c>
      <c r="AE9" s="33">
        <f>AD9</f>
        <v>8</v>
      </c>
      <c r="AF9" s="34"/>
      <c r="AG9" s="9">
        <f aca="true" t="shared" si="3" ref="AG9:AH24">Y9</f>
        <v>1</v>
      </c>
      <c r="AH9" s="10">
        <f t="shared" si="3"/>
        <v>1</v>
      </c>
      <c r="AI9" s="31"/>
      <c r="AJ9" s="9">
        <v>2</v>
      </c>
      <c r="AK9" s="10">
        <v>1</v>
      </c>
      <c r="AL9" s="32">
        <f>IF((AJ9=AK9)*((AG9&gt;AH9)+(AG9&lt;AH9)),2,0)+IF((AG9=AH9)*((AJ9&gt;AK9)+(AJ9&lt;AK9)),2,0)+IF((AJ9=AG9)*(AK9=AH9),5,0)+IF((AJ9&gt;AK9)*(AG9&gt;AH9),10,0)+IF((AK9&gt;AJ9)*(AH9&gt;AG9),10,0)+IF((AJ9=AK9)*(AG9=AH9),10,0)+IF((AJ9=AG9)*((AK9&gt;AH9)+(AK9&lt;AH9)),1,0)+IF((AK9=AH9)*((AJ9&gt;AG9)+(AJ9&lt;AG9)),1,0)-ABS(AJ9-AG9)-ABS(AK9-AH9)-ABS((AJ9-AK9)-(AG9-AH9))</f>
        <v>1</v>
      </c>
      <c r="AM9" s="33">
        <f>AL9</f>
        <v>1</v>
      </c>
      <c r="AN9" s="34"/>
      <c r="AO9" s="9">
        <f aca="true" t="shared" si="4" ref="AO9:AP24">AG9</f>
        <v>1</v>
      </c>
      <c r="AP9" s="10">
        <f t="shared" si="4"/>
        <v>1</v>
      </c>
      <c r="AQ9" s="31"/>
      <c r="AR9" s="9">
        <v>1</v>
      </c>
      <c r="AS9" s="10">
        <v>0</v>
      </c>
      <c r="AT9" s="32">
        <f>IF((AR9=AS9)*((AO9&gt;AP9)+(AO9&lt;AP9)),2,0)+IF((AO9=AP9)*((AR9&gt;AS9)+(AR9&lt;AS9)),2,0)+IF((AR9=AO9)*(AS9=AP9),5,0)+IF((AR9&gt;AS9)*(AO9&gt;AP9),10,0)+IF((AS9&gt;AR9)*(AP9&gt;AO9),10,0)+IF((AR9=AS9)*(AO9=AP9),10,0)+IF((AR9=AO9)*((AS9&gt;AP9)+(AS9&lt;AP9)),1,0)+IF((AS9=AP9)*((AR9&gt;AO9)+(AR9&lt;AO9)),1,0)-ABS(AR9-AO9)-ABS(AS9-AP9)-ABS((AR9-AS9)-(AO9-AP9))</f>
        <v>1</v>
      </c>
      <c r="AU9" s="33">
        <f>AT9</f>
        <v>1</v>
      </c>
      <c r="AV9" s="34"/>
      <c r="AW9" s="9">
        <f aca="true" t="shared" si="5" ref="AW9:AX24">AO9</f>
        <v>1</v>
      </c>
      <c r="AX9" s="10">
        <f t="shared" si="5"/>
        <v>1</v>
      </c>
      <c r="AY9" s="31"/>
      <c r="AZ9" s="9">
        <v>1</v>
      </c>
      <c r="BA9" s="10">
        <v>1</v>
      </c>
      <c r="BB9" s="32">
        <f>IF((AZ9=BA9)*((AW9&gt;AX9)+(AW9&lt;AX9)),2,0)+IF((AW9=AX9)*((AZ9&gt;BA9)+(AZ9&lt;BA9)),2,0)+IF((AZ9=AW9)*(BA9=AX9),5,0)+IF((AZ9&gt;BA9)*(AW9&gt;AX9),10,0)+IF((BA9&gt;AZ9)*(AX9&gt;AW9),10,0)+IF((AZ9=BA9)*(AW9=AX9),10,0)+IF((AZ9=AW9)*((BA9&gt;AX9)+(BA9&lt;AX9)),1,0)+IF((BA9=AX9)*((AZ9&gt;AW9)+(AZ9&lt;AW9)),1,0)-ABS(AZ9-AW9)-ABS(BA9-AX9)-ABS((AZ9-BA9)-(AW9-AX9))</f>
        <v>15</v>
      </c>
      <c r="BC9" s="33">
        <f>BB9</f>
        <v>15</v>
      </c>
      <c r="BD9" s="34"/>
      <c r="BE9" s="9">
        <f aca="true" t="shared" si="6" ref="BE9:BF24">AW9</f>
        <v>1</v>
      </c>
      <c r="BF9" s="10">
        <f t="shared" si="6"/>
        <v>1</v>
      </c>
      <c r="BG9" s="31"/>
      <c r="BH9" s="9">
        <v>2</v>
      </c>
      <c r="BI9" s="10">
        <v>1</v>
      </c>
      <c r="BJ9" s="32">
        <f>IF((BH9=BI9)*((BE9&gt;BF9)+(BE9&lt;BF9)),2,0)+IF((BE9=BF9)*((BH9&gt;BI9)+(BH9&lt;BI9)),2,0)+IF((BH9=BE9)*(BI9=BF9),5,0)+IF((BH9&gt;BI9)*(BE9&gt;BF9),10,0)+IF((BI9&gt;BH9)*(BF9&gt;BE9),10,0)+IF((BH9=BI9)*(BE9=BF9),10,0)+IF((BH9=BE9)*((BI9&gt;BF9)+(BI9&lt;BF9)),1,0)+IF((BI9=BF9)*((BH9&gt;BE9)+(BH9&lt;BE9)),1,0)-ABS(BH9-BE9)-ABS(BI9-BF9)-ABS((BH9-BI9)-(BE9-BF9))</f>
        <v>1</v>
      </c>
      <c r="BK9" s="33">
        <f>BJ9</f>
        <v>1</v>
      </c>
      <c r="BL9" s="34"/>
      <c r="BM9" s="9">
        <f aca="true" t="shared" si="7" ref="BM9:BN24">BE9</f>
        <v>1</v>
      </c>
      <c r="BN9" s="10">
        <f t="shared" si="7"/>
        <v>1</v>
      </c>
      <c r="BO9" s="31"/>
      <c r="BP9" s="9">
        <v>1</v>
      </c>
      <c r="BQ9" s="10">
        <v>1</v>
      </c>
      <c r="BR9" s="32">
        <f>IF((BP9=BQ9)*((BM9&gt;BN9)+(BM9&lt;BN9)),2,0)+IF((BM9=BN9)*((BP9&gt;BQ9)+(BP9&lt;BQ9)),2,0)+IF((BP9=BM9)*(BQ9=BN9),5,0)+IF((BP9&gt;BQ9)*(BM9&gt;BN9),10,0)+IF((BQ9&gt;BP9)*(BN9&gt;BM9),10,0)+IF((BP9=BQ9)*(BM9=BN9),10,0)+IF((BP9=BM9)*((BQ9&gt;BN9)+(BQ9&lt;BN9)),1,0)+IF((BQ9=BN9)*((BP9&gt;BM9)+(BP9&lt;BM9)),1,0)-ABS(BP9-BM9)-ABS(BQ9-BN9)-ABS((BP9-BQ9)-(BM9-BN9))</f>
        <v>15</v>
      </c>
      <c r="BS9" s="33">
        <f>BR9</f>
        <v>15</v>
      </c>
      <c r="BT9" s="34"/>
      <c r="BU9" s="9">
        <f aca="true" t="shared" si="8" ref="BU9:BU39">BM9</f>
        <v>1</v>
      </c>
      <c r="BV9" s="10">
        <f aca="true" t="shared" si="9" ref="BV9:BV39">BN9</f>
        <v>1</v>
      </c>
      <c r="BW9" s="31"/>
      <c r="BX9" s="9">
        <v>3</v>
      </c>
      <c r="BY9" s="10">
        <v>0</v>
      </c>
      <c r="BZ9" s="32">
        <f>IF((BX9=BY9)*((BU9&gt;BV9)+(BU9&lt;BV9)),2,0)+IF((BU9=BV9)*((BX9&gt;BY9)+(BX9&lt;BY9)),2,0)+IF((BX9=BU9)*(BY9=BV9),5,0)+IF((BX9&gt;BY9)*(BU9&gt;BV9),10,0)+IF((BY9&gt;BX9)*(BV9&gt;BU9),10,0)+IF((BX9=BY9)*(BU9=BV9),10,0)+IF((BX9=BU9)*((BY9&gt;BV9)+(BY9&lt;BV9)),1,0)+IF((BY9=BV9)*((BX9&gt;BU9)+(BX9&lt;BU9)),1,0)-ABS(BX9-BU9)-ABS(BY9-BV9)-ABS((BX9-BY9)-(BU9-BV9))</f>
        <v>-4</v>
      </c>
      <c r="CA9" s="33">
        <f>BZ9</f>
        <v>-4</v>
      </c>
    </row>
    <row r="10" spans="1:79" ht="12.75" customHeight="1">
      <c r="A10" s="64">
        <f>1+A9</f>
        <v>2</v>
      </c>
      <c r="B10" s="65">
        <v>41068</v>
      </c>
      <c r="C10" s="66">
        <v>0.9479166666666666</v>
      </c>
      <c r="D10" s="67" t="s">
        <v>20</v>
      </c>
      <c r="E10" s="68" t="s">
        <v>22</v>
      </c>
      <c r="F10" s="91" t="s">
        <v>4</v>
      </c>
      <c r="G10" s="87" t="s">
        <v>26</v>
      </c>
      <c r="H10" s="88" t="s">
        <v>55</v>
      </c>
      <c r="I10" s="77">
        <v>4</v>
      </c>
      <c r="J10" s="78">
        <v>1</v>
      </c>
      <c r="K10" s="35"/>
      <c r="L10" s="11">
        <v>1</v>
      </c>
      <c r="M10" s="12">
        <v>0</v>
      </c>
      <c r="N10" s="32">
        <f>IF((L10=M10)*((I10&gt;J10)+(I10&lt;J10)),2,0)+IF((I10=J10)*((L10&gt;M10)+(L10&lt;M10)),2,0)+IF((L10=I10)*(M10=J10),5,0)+IF((L10&gt;M10)*(I10&gt;J10),10,0)+IF((M10&gt;L10)*(J10&gt;I10),10,0)+IF((L10=M10)*(I10=J10),10,0)+IF((L10=I10)*((M10&gt;J10)+(M10&lt;J10)),1,0)+IF((M10=J10)*((L10&gt;I10)+(L10&lt;I10)),1,0)-ABS(L10-I10)-ABS(M10-J10)-ABS((L10-M10)-(I10-J10))</f>
        <v>4</v>
      </c>
      <c r="O10" s="36">
        <f>N10+O9</f>
        <v>12</v>
      </c>
      <c r="P10" s="37"/>
      <c r="Q10" s="11">
        <f t="shared" si="0"/>
        <v>4</v>
      </c>
      <c r="R10" s="12">
        <f t="shared" si="0"/>
        <v>1</v>
      </c>
      <c r="S10" s="35"/>
      <c r="T10" s="11">
        <v>3</v>
      </c>
      <c r="U10" s="12">
        <v>0</v>
      </c>
      <c r="V10" s="32">
        <f t="shared" si="1"/>
        <v>8</v>
      </c>
      <c r="W10" s="36">
        <f>V10+W9</f>
        <v>9</v>
      </c>
      <c r="X10" s="37"/>
      <c r="Y10" s="11">
        <f t="shared" si="2"/>
        <v>4</v>
      </c>
      <c r="Z10" s="12">
        <f t="shared" si="2"/>
        <v>1</v>
      </c>
      <c r="AA10" s="35"/>
      <c r="AB10" s="11">
        <v>1</v>
      </c>
      <c r="AC10" s="12">
        <v>0</v>
      </c>
      <c r="AD10" s="32">
        <f>IF((AB10=AC10)*((Y10&gt;Z10)+(Y10&lt;Z10)),2,0)+IF((Y10=Z10)*((AB10&gt;AC10)+(AB10&lt;AC10)),2,0)+IF((AB10=Y10)*(AC10=Z10),5,0)+IF((AB10&gt;AC10)*(Y10&gt;Z10),10,0)+IF((AC10&gt;AB10)*(Z10&gt;Y10),10,0)+IF((AB10=AC10)*(Y10=Z10),10,0)+IF((AB10=Y10)*((AC10&gt;Z10)+(AC10&lt;Z10)),1,0)+IF((AC10=Z10)*((AB10&gt;Y10)+(AB10&lt;Y10)),1,0)-ABS(AB10-Y10)-ABS(AC10-Z10)-ABS((AB10-AC10)-(Y10-Z10))</f>
        <v>4</v>
      </c>
      <c r="AE10" s="36">
        <f>AD10+AE9</f>
        <v>12</v>
      </c>
      <c r="AF10" s="37"/>
      <c r="AG10" s="11">
        <f t="shared" si="3"/>
        <v>4</v>
      </c>
      <c r="AH10" s="12">
        <f t="shared" si="3"/>
        <v>1</v>
      </c>
      <c r="AI10" s="35"/>
      <c r="AJ10" s="11">
        <v>2</v>
      </c>
      <c r="AK10" s="12">
        <v>1</v>
      </c>
      <c r="AL10" s="32">
        <f>IF((AJ10=AK10)*((AG10&gt;AH10)+(AG10&lt;AH10)),2,0)+IF((AG10=AH10)*((AJ10&gt;AK10)+(AJ10&lt;AK10)),2,0)+IF((AJ10=AG10)*(AK10=AH10),5,0)+IF((AJ10&gt;AK10)*(AG10&gt;AH10),10,0)+IF((AK10&gt;AJ10)*(AH10&gt;AG10),10,0)+IF((AJ10=AK10)*(AG10=AH10),10,0)+IF((AJ10=AG10)*((AK10&gt;AH10)+(AK10&lt;AH10)),1,0)+IF((AK10=AH10)*((AJ10&gt;AG10)+(AJ10&lt;AG10)),1,0)-ABS(AJ10-AG10)-ABS(AK10-AH10)-ABS((AJ10-AK10)-(AG10-AH10))</f>
        <v>7</v>
      </c>
      <c r="AM10" s="36">
        <f>AL10+AM9</f>
        <v>8</v>
      </c>
      <c r="AN10" s="37"/>
      <c r="AO10" s="11">
        <f t="shared" si="4"/>
        <v>4</v>
      </c>
      <c r="AP10" s="12">
        <f t="shared" si="4"/>
        <v>1</v>
      </c>
      <c r="AQ10" s="35"/>
      <c r="AR10" s="11">
        <v>2</v>
      </c>
      <c r="AS10" s="12">
        <v>0</v>
      </c>
      <c r="AT10" s="32">
        <f>IF((AR10=AS10)*((AO10&gt;AP10)+(AO10&lt;AP10)),2,0)+IF((AO10=AP10)*((AR10&gt;AS10)+(AR10&lt;AS10)),2,0)+IF((AR10=AO10)*(AS10=AP10),5,0)+IF((AR10&gt;AS10)*(AO10&gt;AP10),10,0)+IF((AS10&gt;AR10)*(AP10&gt;AO10),10,0)+IF((AR10=AS10)*(AO10=AP10),10,0)+IF((AR10=AO10)*((AS10&gt;AP10)+(AS10&lt;AP10)),1,0)+IF((AS10=AP10)*((AR10&gt;AO10)+(AR10&lt;AO10)),1,0)-ABS(AR10-AO10)-ABS(AS10-AP10)-ABS((AR10-AS10)-(AO10-AP10))</f>
        <v>6</v>
      </c>
      <c r="AU10" s="36">
        <f>AT10+AU9</f>
        <v>7</v>
      </c>
      <c r="AV10" s="37"/>
      <c r="AW10" s="11">
        <f t="shared" si="5"/>
        <v>4</v>
      </c>
      <c r="AX10" s="12">
        <f t="shared" si="5"/>
        <v>1</v>
      </c>
      <c r="AY10" s="35"/>
      <c r="AZ10" s="11">
        <v>3</v>
      </c>
      <c r="BA10" s="12">
        <v>1</v>
      </c>
      <c r="BB10" s="32">
        <f>IF((AZ10=BA10)*((AW10&gt;AX10)+(AW10&lt;AX10)),2,0)+IF((AW10=AX10)*((AZ10&gt;BA10)+(AZ10&lt;BA10)),2,0)+IF((AZ10=AW10)*(BA10=AX10),5,0)+IF((AZ10&gt;BA10)*(AW10&gt;AX10),10,0)+IF((BA10&gt;AZ10)*(AX10&gt;AW10),10,0)+IF((AZ10=BA10)*(AW10=AX10),10,0)+IF((AZ10=AW10)*((BA10&gt;AX10)+(BA10&lt;AX10)),1,0)+IF((BA10=AX10)*((AZ10&gt;AW10)+(AZ10&lt;AW10)),1,0)-ABS(AZ10-AW10)-ABS(BA10-AX10)-ABS((AZ10-BA10)-(AW10-AX10))</f>
        <v>9</v>
      </c>
      <c r="BC10" s="36">
        <f>BB10+BC9</f>
        <v>24</v>
      </c>
      <c r="BD10" s="37"/>
      <c r="BE10" s="11">
        <f t="shared" si="6"/>
        <v>4</v>
      </c>
      <c r="BF10" s="12">
        <f t="shared" si="6"/>
        <v>1</v>
      </c>
      <c r="BG10" s="35"/>
      <c r="BH10" s="11">
        <v>1</v>
      </c>
      <c r="BI10" s="12">
        <v>2</v>
      </c>
      <c r="BJ10" s="32">
        <f>IF((BH10=BI10)*((BE10&gt;BF10)+(BE10&lt;BF10)),2,0)+IF((BE10=BF10)*((BH10&gt;BI10)+(BH10&lt;BI10)),2,0)+IF((BH10=BE10)*(BI10=BF10),5,0)+IF((BH10&gt;BI10)*(BE10&gt;BF10),10,0)+IF((BI10&gt;BH10)*(BF10&gt;BE10),10,0)+IF((BH10=BI10)*(BE10=BF10),10,0)+IF((BH10=BE10)*((BI10&gt;BF10)+(BI10&lt;BF10)),1,0)+IF((BI10=BF10)*((BH10&gt;BE10)+(BH10&lt;BE10)),1,0)-ABS(BH10-BE10)-ABS(BI10-BF10)-ABS((BH10-BI10)-(BE10-BF10))</f>
        <v>-8</v>
      </c>
      <c r="BK10" s="36">
        <f>BJ10+BK9</f>
        <v>-7</v>
      </c>
      <c r="BL10" s="37"/>
      <c r="BM10" s="11">
        <f t="shared" si="7"/>
        <v>4</v>
      </c>
      <c r="BN10" s="12">
        <f t="shared" si="7"/>
        <v>1</v>
      </c>
      <c r="BO10" s="35"/>
      <c r="BP10" s="11">
        <v>2</v>
      </c>
      <c r="BQ10" s="12">
        <v>1</v>
      </c>
      <c r="BR10" s="32">
        <f>IF((BP10=BQ10)*((BM10&gt;BN10)+(BM10&lt;BN10)),2,0)+IF((BM10=BN10)*((BP10&gt;BQ10)+(BP10&lt;BQ10)),2,0)+IF((BP10=BM10)*(BQ10=BN10),5,0)+IF((BP10&gt;BQ10)*(BM10&gt;BN10),10,0)+IF((BQ10&gt;BP10)*(BN10&gt;BM10),10,0)+IF((BP10=BQ10)*(BM10=BN10),10,0)+IF((BP10=BM10)*((BQ10&gt;BN10)+(BQ10&lt;BN10)),1,0)+IF((BQ10=BN10)*((BP10&gt;BM10)+(BP10&lt;BM10)),1,0)-ABS(BP10-BM10)-ABS(BQ10-BN10)-ABS((BP10-BQ10)-(BM10-BN10))</f>
        <v>7</v>
      </c>
      <c r="BS10" s="36">
        <f>BR10+BS9</f>
        <v>22</v>
      </c>
      <c r="BT10" s="37"/>
      <c r="BU10" s="11">
        <f t="shared" si="8"/>
        <v>4</v>
      </c>
      <c r="BV10" s="12">
        <f t="shared" si="9"/>
        <v>1</v>
      </c>
      <c r="BW10" s="35"/>
      <c r="BX10" s="11">
        <v>3</v>
      </c>
      <c r="BY10" s="12">
        <v>1</v>
      </c>
      <c r="BZ10" s="32">
        <f>IF((BX10=BY10)*((BU10&gt;BV10)+(BU10&lt;BV10)),2,0)+IF((BU10=BV10)*((BX10&gt;BY10)+(BX10&lt;BY10)),2,0)+IF((BX10=BU10)*(BY10=BV10),5,0)+IF((BX10&gt;BY10)*(BU10&gt;BV10),10,0)+IF((BY10&gt;BX10)*(BV10&gt;BU10),10,0)+IF((BX10=BY10)*(BU10=BV10),10,0)+IF((BX10=BU10)*((BY10&gt;BV10)+(BY10&lt;BV10)),1,0)+IF((BY10=BV10)*((BX10&gt;BU10)+(BX10&lt;BU10)),1,0)-ABS(BX10-BU10)-ABS(BY10-BV10)-ABS((BX10-BY10)-(BU10-BV10))</f>
        <v>9</v>
      </c>
      <c r="CA10" s="36">
        <f>BZ10+CA9</f>
        <v>5</v>
      </c>
    </row>
    <row r="11" spans="1:79" ht="12.75" customHeight="1">
      <c r="A11" s="64">
        <f aca="true" t="shared" si="10" ref="A11:A39">1+A10</f>
        <v>3</v>
      </c>
      <c r="B11" s="65">
        <v>41069</v>
      </c>
      <c r="C11" s="61">
        <v>0.8333333333333334</v>
      </c>
      <c r="D11" s="67" t="s">
        <v>19</v>
      </c>
      <c r="E11" s="68" t="s">
        <v>36</v>
      </c>
      <c r="F11" s="91" t="s">
        <v>4</v>
      </c>
      <c r="G11" s="87" t="s">
        <v>27</v>
      </c>
      <c r="H11" s="88" t="s">
        <v>49</v>
      </c>
      <c r="I11" s="77">
        <v>0</v>
      </c>
      <c r="J11" s="78">
        <v>1</v>
      </c>
      <c r="K11" s="35"/>
      <c r="L11" s="73">
        <v>3</v>
      </c>
      <c r="M11" s="74">
        <v>1</v>
      </c>
      <c r="N11" s="32">
        <f>IF((L11=M11)*((I11&gt;J11)+(I11&lt;J11)),2,0)+IF((I11=J11)*((L11&gt;M11)+(L11&lt;M11)),2,0)+IF((L11=I11)*(M11=J11),5,0)+IF((L11&gt;M11)*(I11&gt;J11),10,0)+IF((M11&gt;L11)*(J11&gt;I11),10,0)+IF((L11=M11)*(I11=J11),10,0)+IF((L11=I11)*((M11&gt;J11)+(M11&lt;J11)),1,0)+IF((M11=J11)*((L11&gt;I11)+(L11&lt;I11)),1,0)-ABS(L11-I11)-ABS(M11-J11)-ABS((L11-M11)-(I11-J11))</f>
        <v>-5</v>
      </c>
      <c r="O11" s="36">
        <f>N11+O10</f>
        <v>7</v>
      </c>
      <c r="P11" s="37"/>
      <c r="Q11" s="11">
        <f t="shared" si="0"/>
        <v>0</v>
      </c>
      <c r="R11" s="12">
        <f t="shared" si="0"/>
        <v>1</v>
      </c>
      <c r="S11" s="35"/>
      <c r="T11" s="11">
        <v>1</v>
      </c>
      <c r="U11" s="12">
        <v>1</v>
      </c>
      <c r="V11" s="32">
        <f t="shared" si="1"/>
        <v>1</v>
      </c>
      <c r="W11" s="36">
        <f>V11+W10</f>
        <v>10</v>
      </c>
      <c r="X11" s="37"/>
      <c r="Y11" s="11">
        <f t="shared" si="2"/>
        <v>0</v>
      </c>
      <c r="Z11" s="12">
        <f t="shared" si="2"/>
        <v>1</v>
      </c>
      <c r="AA11" s="35"/>
      <c r="AB11" s="11">
        <v>2</v>
      </c>
      <c r="AC11" s="12">
        <v>0</v>
      </c>
      <c r="AD11" s="32">
        <f>IF((AB11=AC11)*((Y11&gt;Z11)+(Y11&lt;Z11)),2,0)+IF((Y11=Z11)*((AB11&gt;AC11)+(AB11&lt;AC11)),2,0)+IF((AB11=Y11)*(AC11=Z11),5,0)+IF((AB11&gt;AC11)*(Y11&gt;Z11),10,0)+IF((AC11&gt;AB11)*(Z11&gt;Y11),10,0)+IF((AB11=AC11)*(Y11=Z11),10,0)+IF((AB11=Y11)*((AC11&gt;Z11)+(AC11&lt;Z11)),1,0)+IF((AC11=Z11)*((AB11&gt;Y11)+(AB11&lt;Y11)),1,0)-ABS(AB11-Y11)-ABS(AC11-Z11)-ABS((AB11-AC11)-(Y11-Z11))</f>
        <v>-6</v>
      </c>
      <c r="AE11" s="36">
        <f>AD11+AE10</f>
        <v>6</v>
      </c>
      <c r="AF11" s="37"/>
      <c r="AG11" s="11">
        <f t="shared" si="3"/>
        <v>0</v>
      </c>
      <c r="AH11" s="12">
        <f t="shared" si="3"/>
        <v>1</v>
      </c>
      <c r="AI11" s="35"/>
      <c r="AJ11" s="11">
        <v>2</v>
      </c>
      <c r="AK11" s="12">
        <v>0</v>
      </c>
      <c r="AL11" s="32">
        <f>IF((AJ11=AK11)*((AG11&gt;AH11)+(AG11&lt;AH11)),2,0)+IF((AG11=AH11)*((AJ11&gt;AK11)+(AJ11&lt;AK11)),2,0)+IF((AJ11=AG11)*(AK11=AH11),5,0)+IF((AJ11&gt;AK11)*(AG11&gt;AH11),10,0)+IF((AK11&gt;AJ11)*(AH11&gt;AG11),10,0)+IF((AJ11=AK11)*(AG11=AH11),10,0)+IF((AJ11=AG11)*((AK11&gt;AH11)+(AK11&lt;AH11)),1,0)+IF((AK11=AH11)*((AJ11&gt;AG11)+(AJ11&lt;AG11)),1,0)-ABS(AJ11-AG11)-ABS(AK11-AH11)-ABS((AJ11-AK11)-(AG11-AH11))</f>
        <v>-6</v>
      </c>
      <c r="AM11" s="36">
        <f>AL11+AM10</f>
        <v>2</v>
      </c>
      <c r="AN11" s="37"/>
      <c r="AO11" s="11">
        <f t="shared" si="4"/>
        <v>0</v>
      </c>
      <c r="AP11" s="12">
        <f t="shared" si="4"/>
        <v>1</v>
      </c>
      <c r="AQ11" s="35"/>
      <c r="AR11" s="11">
        <v>2</v>
      </c>
      <c r="AS11" s="12">
        <v>0</v>
      </c>
      <c r="AT11" s="32">
        <f>IF((AR11=AS11)*((AO11&gt;AP11)+(AO11&lt;AP11)),2,0)+IF((AO11=AP11)*((AR11&gt;AS11)+(AR11&lt;AS11)),2,0)+IF((AR11=AO11)*(AS11=AP11),5,0)+IF((AR11&gt;AS11)*(AO11&gt;AP11),10,0)+IF((AS11&gt;AR11)*(AP11&gt;AO11),10,0)+IF((AR11=AS11)*(AO11=AP11),10,0)+IF((AR11=AO11)*((AS11&gt;AP11)+(AS11&lt;AP11)),1,0)+IF((AS11=AP11)*((AR11&gt;AO11)+(AR11&lt;AO11)),1,0)-ABS(AR11-AO11)-ABS(AS11-AP11)-ABS((AR11-AS11)-(AO11-AP11))</f>
        <v>-6</v>
      </c>
      <c r="AU11" s="36">
        <f>AT11+AU10</f>
        <v>1</v>
      </c>
      <c r="AV11" s="37"/>
      <c r="AW11" s="11">
        <f t="shared" si="5"/>
        <v>0</v>
      </c>
      <c r="AX11" s="12">
        <f t="shared" si="5"/>
        <v>1</v>
      </c>
      <c r="AY11" s="35"/>
      <c r="AZ11" s="11">
        <v>2</v>
      </c>
      <c r="BA11" s="12">
        <v>0</v>
      </c>
      <c r="BB11" s="32">
        <f>IF((AZ11=BA11)*((AW11&gt;AX11)+(AW11&lt;AX11)),2,0)+IF((AW11=AX11)*((AZ11&gt;BA11)+(AZ11&lt;BA11)),2,0)+IF((AZ11=AW11)*(BA11=AX11),5,0)+IF((AZ11&gt;BA11)*(AW11&gt;AX11),10,0)+IF((BA11&gt;AZ11)*(AX11&gt;AW11),10,0)+IF((AZ11=BA11)*(AW11=AX11),10,0)+IF((AZ11=AW11)*((BA11&gt;AX11)+(BA11&lt;AX11)),1,0)+IF((BA11=AX11)*((AZ11&gt;AW11)+(AZ11&lt;AW11)),1,0)-ABS(AZ11-AW11)-ABS(BA11-AX11)-ABS((AZ11-BA11)-(AW11-AX11))</f>
        <v>-6</v>
      </c>
      <c r="BC11" s="36">
        <f>BB11+BC10</f>
        <v>18</v>
      </c>
      <c r="BD11" s="37"/>
      <c r="BE11" s="11">
        <f t="shared" si="6"/>
        <v>0</v>
      </c>
      <c r="BF11" s="12">
        <f t="shared" si="6"/>
        <v>1</v>
      </c>
      <c r="BG11" s="35"/>
      <c r="BH11" s="11">
        <v>2</v>
      </c>
      <c r="BI11" s="12">
        <v>0</v>
      </c>
      <c r="BJ11" s="32">
        <f>IF((BH11=BI11)*((BE11&gt;BF11)+(BE11&lt;BF11)),2,0)+IF((BE11=BF11)*((BH11&gt;BI11)+(BH11&lt;BI11)),2,0)+IF((BH11=BE11)*(BI11=BF11),5,0)+IF((BH11&gt;BI11)*(BE11&gt;BF11),10,0)+IF((BI11&gt;BH11)*(BF11&gt;BE11),10,0)+IF((BH11=BI11)*(BE11=BF11),10,0)+IF((BH11=BE11)*((BI11&gt;BF11)+(BI11&lt;BF11)),1,0)+IF((BI11=BF11)*((BH11&gt;BE11)+(BH11&lt;BE11)),1,0)-ABS(BH11-BE11)-ABS(BI11-BF11)-ABS((BH11-BI11)-(BE11-BF11))</f>
        <v>-6</v>
      </c>
      <c r="BK11" s="36">
        <f>BJ11+BK10</f>
        <v>-13</v>
      </c>
      <c r="BL11" s="37"/>
      <c r="BM11" s="11">
        <f t="shared" si="7"/>
        <v>0</v>
      </c>
      <c r="BN11" s="12">
        <f t="shared" si="7"/>
        <v>1</v>
      </c>
      <c r="BO11" s="35"/>
      <c r="BP11" s="11">
        <v>3</v>
      </c>
      <c r="BQ11" s="12">
        <v>1</v>
      </c>
      <c r="BR11" s="32">
        <f>IF((BP11=BQ11)*((BM11&gt;BN11)+(BM11&lt;BN11)),2,0)+IF((BM11=BN11)*((BP11&gt;BQ11)+(BP11&lt;BQ11)),2,0)+IF((BP11=BM11)*(BQ11=BN11),5,0)+IF((BP11&gt;BQ11)*(BM11&gt;BN11),10,0)+IF((BQ11&gt;BP11)*(BN11&gt;BM11),10,0)+IF((BP11=BQ11)*(BM11=BN11),10,0)+IF((BP11=BM11)*((BQ11&gt;BN11)+(BQ11&lt;BN11)),1,0)+IF((BQ11=BN11)*((BP11&gt;BM11)+(BP11&lt;BM11)),1,0)-ABS(BP11-BM11)-ABS(BQ11-BN11)-ABS((BP11-BQ11)-(BM11-BN11))</f>
        <v>-5</v>
      </c>
      <c r="BS11" s="36">
        <f>BR11+BS10</f>
        <v>17</v>
      </c>
      <c r="BT11" s="37"/>
      <c r="BU11" s="11">
        <f t="shared" si="8"/>
        <v>0</v>
      </c>
      <c r="BV11" s="12">
        <f t="shared" si="9"/>
        <v>1</v>
      </c>
      <c r="BW11" s="35"/>
      <c r="BX11" s="11">
        <v>2</v>
      </c>
      <c r="BY11" s="12">
        <v>0</v>
      </c>
      <c r="BZ11" s="32">
        <f>IF((BX11=BY11)*((BU11&gt;BV11)+(BU11&lt;BV11)),2,0)+IF((BU11=BV11)*((BX11&gt;BY11)+(BX11&lt;BY11)),2,0)+IF((BX11=BU11)*(BY11=BV11),5,0)+IF((BX11&gt;BY11)*(BU11&gt;BV11),10,0)+IF((BY11&gt;BX11)*(BV11&gt;BU11),10,0)+IF((BX11=BY11)*(BU11=BV11),10,0)+IF((BX11=BU11)*((BY11&gt;BV11)+(BY11&lt;BV11)),1,0)+IF((BY11=BV11)*((BX11&gt;BU11)+(BX11&lt;BU11)),1,0)-ABS(BX11-BU11)-ABS(BY11-BV11)-ABS((BX11-BY11)-(BU11-BV11))</f>
        <v>-6</v>
      </c>
      <c r="CA11" s="36">
        <f>BZ11+CA10</f>
        <v>-1</v>
      </c>
    </row>
    <row r="12" spans="1:79" ht="12.75" customHeight="1">
      <c r="A12" s="64">
        <f t="shared" si="10"/>
        <v>4</v>
      </c>
      <c r="B12" s="65">
        <v>41069</v>
      </c>
      <c r="C12" s="66">
        <v>0.9479166666666666</v>
      </c>
      <c r="D12" s="67" t="s">
        <v>19</v>
      </c>
      <c r="E12" s="68" t="s">
        <v>37</v>
      </c>
      <c r="F12" s="91" t="s">
        <v>4</v>
      </c>
      <c r="G12" s="87" t="s">
        <v>38</v>
      </c>
      <c r="H12" s="88" t="s">
        <v>50</v>
      </c>
      <c r="I12" s="77">
        <v>1</v>
      </c>
      <c r="J12" s="78">
        <v>0</v>
      </c>
      <c r="K12" s="35"/>
      <c r="L12" s="11">
        <v>1</v>
      </c>
      <c r="M12" s="12">
        <v>0</v>
      </c>
      <c r="N12" s="32">
        <f>IF((L12=M12)*((I12&gt;J12)+(I12&lt;J12)),2,0)+IF((I12=J12)*((L12&gt;M12)+(L12&lt;M12)),2,0)+IF((L12=I12)*(M12=J12),5,0)+IF((L12&gt;M12)*(I12&gt;J12),10,0)+IF((M12&gt;L12)*(J12&gt;I12),10,0)+IF((L12=M12)*(I12=J12),10,0)+IF((L12=I12)*((M12&gt;J12)+(M12&lt;J12)),1,0)+IF((M12=J12)*((L12&gt;I12)+(L12&lt;I12)),1,0)-ABS(L12-I12)-ABS(M12-J12)-ABS((L12-M12)-(I12-J12))</f>
        <v>15</v>
      </c>
      <c r="O12" s="36">
        <f>N12+O11</f>
        <v>22</v>
      </c>
      <c r="P12" s="37"/>
      <c r="Q12" s="11">
        <f t="shared" si="0"/>
        <v>1</v>
      </c>
      <c r="R12" s="12">
        <f t="shared" si="0"/>
        <v>0</v>
      </c>
      <c r="S12" s="35"/>
      <c r="T12" s="11">
        <v>2</v>
      </c>
      <c r="U12" s="12">
        <v>1</v>
      </c>
      <c r="V12" s="32">
        <f t="shared" si="1"/>
        <v>8</v>
      </c>
      <c r="W12" s="36">
        <f>V12+W11</f>
        <v>18</v>
      </c>
      <c r="X12" s="37"/>
      <c r="Y12" s="11">
        <f t="shared" si="2"/>
        <v>1</v>
      </c>
      <c r="Z12" s="12">
        <f t="shared" si="2"/>
        <v>0</v>
      </c>
      <c r="AA12" s="35"/>
      <c r="AB12" s="11">
        <v>1</v>
      </c>
      <c r="AC12" s="12">
        <v>1</v>
      </c>
      <c r="AD12" s="32">
        <f>IF((AB12=AC12)*((Y12&gt;Z12)+(Y12&lt;Z12)),2,0)+IF((Y12=Z12)*((AB12&gt;AC12)+(AB12&lt;AC12)),2,0)+IF((AB12=Y12)*(AC12=Z12),5,0)+IF((AB12&gt;AC12)*(Y12&gt;Z12),10,0)+IF((AC12&gt;AB12)*(Z12&gt;Y12),10,0)+IF((AB12=AC12)*(Y12=Z12),10,0)+IF((AB12=Y12)*((AC12&gt;Z12)+(AC12&lt;Z12)),1,0)+IF((AC12=Z12)*((AB12&gt;Y12)+(AB12&lt;Y12)),1,0)-ABS(AB12-Y12)-ABS(AC12-Z12)-ABS((AB12-AC12)-(Y12-Z12))</f>
        <v>1</v>
      </c>
      <c r="AE12" s="36">
        <f>AD12+AE11</f>
        <v>7</v>
      </c>
      <c r="AF12" s="37"/>
      <c r="AG12" s="11">
        <f t="shared" si="3"/>
        <v>1</v>
      </c>
      <c r="AH12" s="12">
        <f t="shared" si="3"/>
        <v>0</v>
      </c>
      <c r="AI12" s="35"/>
      <c r="AJ12" s="11">
        <v>2</v>
      </c>
      <c r="AK12" s="12">
        <v>1</v>
      </c>
      <c r="AL12" s="32">
        <f>IF((AJ12=AK12)*((AG12&gt;AH12)+(AG12&lt;AH12)),2,0)+IF((AG12=AH12)*((AJ12&gt;AK12)+(AJ12&lt;AK12)),2,0)+IF((AJ12=AG12)*(AK12=AH12),5,0)+IF((AJ12&gt;AK12)*(AG12&gt;AH12),10,0)+IF((AK12&gt;AJ12)*(AH12&gt;AG12),10,0)+IF((AJ12=AK12)*(AG12=AH12),10,0)+IF((AJ12=AG12)*((AK12&gt;AH12)+(AK12&lt;AH12)),1,0)+IF((AK12=AH12)*((AJ12&gt;AG12)+(AJ12&lt;AG12)),1,0)-ABS(AJ12-AG12)-ABS(AK12-AH12)-ABS((AJ12-AK12)-(AG12-AH12))</f>
        <v>8</v>
      </c>
      <c r="AM12" s="36">
        <f>AL12+AM11</f>
        <v>10</v>
      </c>
      <c r="AN12" s="37"/>
      <c r="AO12" s="11">
        <f t="shared" si="4"/>
        <v>1</v>
      </c>
      <c r="AP12" s="12">
        <f t="shared" si="4"/>
        <v>0</v>
      </c>
      <c r="AQ12" s="35"/>
      <c r="AR12" s="11">
        <v>2</v>
      </c>
      <c r="AS12" s="12">
        <v>1</v>
      </c>
      <c r="AT12" s="32">
        <f>IF((AR12=AS12)*((AO12&gt;AP12)+(AO12&lt;AP12)),2,0)+IF((AO12=AP12)*((AR12&gt;AS12)+(AR12&lt;AS12)),2,0)+IF((AR12=AO12)*(AS12=AP12),5,0)+IF((AR12&gt;AS12)*(AO12&gt;AP12),10,0)+IF((AS12&gt;AR12)*(AP12&gt;AO12),10,0)+IF((AR12=AS12)*(AO12=AP12),10,0)+IF((AR12=AO12)*((AS12&gt;AP12)+(AS12&lt;AP12)),1,0)+IF((AS12=AP12)*((AR12&gt;AO12)+(AR12&lt;AO12)),1,0)-ABS(AR12-AO12)-ABS(AS12-AP12)-ABS((AR12-AS12)-(AO12-AP12))</f>
        <v>8</v>
      </c>
      <c r="AU12" s="36">
        <f>AT12+AU11</f>
        <v>9</v>
      </c>
      <c r="AV12" s="37"/>
      <c r="AW12" s="11">
        <f t="shared" si="5"/>
        <v>1</v>
      </c>
      <c r="AX12" s="12">
        <f t="shared" si="5"/>
        <v>0</v>
      </c>
      <c r="AY12" s="35"/>
      <c r="AZ12" s="11">
        <v>2</v>
      </c>
      <c r="BA12" s="12">
        <v>2</v>
      </c>
      <c r="BB12" s="32">
        <f>IF((AZ12=BA12)*((AW12&gt;AX12)+(AW12&lt;AX12)),2,0)+IF((AW12=AX12)*((AZ12&gt;BA12)+(AZ12&lt;BA12)),2,0)+IF((AZ12=AW12)*(BA12=AX12),5,0)+IF((AZ12&gt;BA12)*(AW12&gt;AX12),10,0)+IF((BA12&gt;AZ12)*(AX12&gt;AW12),10,0)+IF((AZ12=BA12)*(AW12=AX12),10,0)+IF((AZ12=AW12)*((BA12&gt;AX12)+(BA12&lt;AX12)),1,0)+IF((BA12=AX12)*((AZ12&gt;AW12)+(AZ12&lt;AW12)),1,0)-ABS(AZ12-AW12)-ABS(BA12-AX12)-ABS((AZ12-BA12)-(AW12-AX12))</f>
        <v>-2</v>
      </c>
      <c r="BC12" s="36">
        <f>BB12+BC11</f>
        <v>16</v>
      </c>
      <c r="BD12" s="37"/>
      <c r="BE12" s="11">
        <f t="shared" si="6"/>
        <v>1</v>
      </c>
      <c r="BF12" s="12">
        <f t="shared" si="6"/>
        <v>0</v>
      </c>
      <c r="BG12" s="35"/>
      <c r="BH12" s="11">
        <v>0</v>
      </c>
      <c r="BI12" s="12">
        <v>1</v>
      </c>
      <c r="BJ12" s="32">
        <f>IF((BH12=BI12)*((BE12&gt;BF12)+(BE12&lt;BF12)),2,0)+IF((BE12=BF12)*((BH12&gt;BI12)+(BH12&lt;BI12)),2,0)+IF((BH12=BE12)*(BI12=BF12),5,0)+IF((BH12&gt;BI12)*(BE12&gt;BF12),10,0)+IF((BI12&gt;BH12)*(BF12&gt;BE12),10,0)+IF((BH12=BI12)*(BE12=BF12),10,0)+IF((BH12=BE12)*((BI12&gt;BF12)+(BI12&lt;BF12)),1,0)+IF((BI12=BF12)*((BH12&gt;BE12)+(BH12&lt;BE12)),1,0)-ABS(BH12-BE12)-ABS(BI12-BF12)-ABS((BH12-BI12)-(BE12-BF12))</f>
        <v>-4</v>
      </c>
      <c r="BK12" s="36">
        <f>BJ12+BK11</f>
        <v>-17</v>
      </c>
      <c r="BL12" s="37"/>
      <c r="BM12" s="11">
        <f t="shared" si="7"/>
        <v>1</v>
      </c>
      <c r="BN12" s="12">
        <f t="shared" si="7"/>
        <v>0</v>
      </c>
      <c r="BO12" s="35"/>
      <c r="BP12" s="11">
        <v>2</v>
      </c>
      <c r="BQ12" s="12">
        <v>0</v>
      </c>
      <c r="BR12" s="32">
        <f>IF((BP12=BQ12)*((BM12&gt;BN12)+(BM12&lt;BN12)),2,0)+IF((BM12=BN12)*((BP12&gt;BQ12)+(BP12&lt;BQ12)),2,0)+IF((BP12=BM12)*(BQ12=BN12),5,0)+IF((BP12&gt;BQ12)*(BM12&gt;BN12),10,0)+IF((BQ12&gt;BP12)*(BN12&gt;BM12),10,0)+IF((BP12=BQ12)*(BM12=BN12),10,0)+IF((BP12=BM12)*((BQ12&gt;BN12)+(BQ12&lt;BN12)),1,0)+IF((BQ12=BN12)*((BP12&gt;BM12)+(BP12&lt;BM12)),1,0)-ABS(BP12-BM12)-ABS(BQ12-BN12)-ABS((BP12-BQ12)-(BM12-BN12))</f>
        <v>9</v>
      </c>
      <c r="BS12" s="36">
        <f>BR12+BS11</f>
        <v>26</v>
      </c>
      <c r="BT12" s="37"/>
      <c r="BU12" s="11">
        <f t="shared" si="8"/>
        <v>1</v>
      </c>
      <c r="BV12" s="12">
        <f t="shared" si="9"/>
        <v>0</v>
      </c>
      <c r="BW12" s="35"/>
      <c r="BX12" s="11">
        <v>2</v>
      </c>
      <c r="BY12" s="12">
        <v>1</v>
      </c>
      <c r="BZ12" s="32">
        <f>IF((BX12=BY12)*((BU12&gt;BV12)+(BU12&lt;BV12)),2,0)+IF((BU12=BV12)*((BX12&gt;BY12)+(BX12&lt;BY12)),2,0)+IF((BX12=BU12)*(BY12=BV12),5,0)+IF((BX12&gt;BY12)*(BU12&gt;BV12),10,0)+IF((BY12&gt;BX12)*(BV12&gt;BU12),10,0)+IF((BX12=BY12)*(BU12=BV12),10,0)+IF((BX12=BU12)*((BY12&gt;BV12)+(BY12&lt;BV12)),1,0)+IF((BY12=BV12)*((BX12&gt;BU12)+(BX12&lt;BU12)),1,0)-ABS(BX12-BU12)-ABS(BY12-BV12)-ABS((BX12-BY12)-(BU12-BV12))</f>
        <v>8</v>
      </c>
      <c r="CA12" s="36">
        <f>BZ12+CA11</f>
        <v>7</v>
      </c>
    </row>
    <row r="13" spans="1:79" ht="12.75" customHeight="1">
      <c r="A13" s="64">
        <f t="shared" si="10"/>
        <v>5</v>
      </c>
      <c r="B13" s="65">
        <v>41070</v>
      </c>
      <c r="C13" s="61">
        <v>0.8333333333333334</v>
      </c>
      <c r="D13" s="67" t="s">
        <v>39</v>
      </c>
      <c r="E13" s="68" t="s">
        <v>40</v>
      </c>
      <c r="F13" s="91" t="s">
        <v>4</v>
      </c>
      <c r="G13" s="87" t="s">
        <v>41</v>
      </c>
      <c r="H13" s="88" t="s">
        <v>51</v>
      </c>
      <c r="I13" s="77">
        <v>1</v>
      </c>
      <c r="J13" s="78">
        <v>1</v>
      </c>
      <c r="K13" s="35"/>
      <c r="L13" s="11">
        <v>2</v>
      </c>
      <c r="M13" s="12">
        <v>0</v>
      </c>
      <c r="N13" s="32">
        <f aca="true" t="shared" si="11" ref="N13:N39">IF((L13=M13)*((I13&gt;J13)+(I13&lt;J13)),2,0)+IF((I13=J13)*((L13&gt;M13)+(L13&lt;M13)),2,0)+IF((L13=I13)*(M13=J13),5,0)+IF((L13&gt;M13)*(I13&gt;J13),10,0)+IF((M13&gt;L13)*(J13&gt;I13),10,0)+IF((L13=M13)*(I13=J13),10,0)+IF((L13=I13)*((M13&gt;J13)+(M13&lt;J13)),1,0)+IF((M13=J13)*((L13&gt;I13)+(L13&lt;I13)),1,0)-ABS(L13-I13)-ABS(M13-J13)-ABS((L13-M13)-(I13-J13))</f>
        <v>-2</v>
      </c>
      <c r="O13" s="36">
        <f aca="true" t="shared" si="12" ref="O13:O39">N13+O12</f>
        <v>20</v>
      </c>
      <c r="P13" s="37"/>
      <c r="Q13" s="11">
        <f t="shared" si="0"/>
        <v>1</v>
      </c>
      <c r="R13" s="12">
        <f t="shared" si="0"/>
        <v>1</v>
      </c>
      <c r="S13" s="35"/>
      <c r="T13" s="11">
        <v>1</v>
      </c>
      <c r="U13" s="12">
        <v>2</v>
      </c>
      <c r="V13" s="32">
        <f t="shared" si="1"/>
        <v>1</v>
      </c>
      <c r="W13" s="36">
        <f aca="true" t="shared" si="13" ref="W13:W39">V13+W12</f>
        <v>19</v>
      </c>
      <c r="X13" s="37"/>
      <c r="Y13" s="11">
        <f t="shared" si="2"/>
        <v>1</v>
      </c>
      <c r="Z13" s="12">
        <f t="shared" si="2"/>
        <v>1</v>
      </c>
      <c r="AA13" s="35"/>
      <c r="AB13" s="11">
        <v>1</v>
      </c>
      <c r="AC13" s="12">
        <v>0</v>
      </c>
      <c r="AD13" s="32">
        <f aca="true" t="shared" si="14" ref="AD13:AD39">IF((AB13=AC13)*((Y13&gt;Z13)+(Y13&lt;Z13)),2,0)+IF((Y13=Z13)*((AB13&gt;AC13)+(AB13&lt;AC13)),2,0)+IF((AB13=Y13)*(AC13=Z13),5,0)+IF((AB13&gt;AC13)*(Y13&gt;Z13),10,0)+IF((AC13&gt;AB13)*(Z13&gt;Y13),10,0)+IF((AB13=AC13)*(Y13=Z13),10,0)+IF((AB13=Y13)*((AC13&gt;Z13)+(AC13&lt;Z13)),1,0)+IF((AC13=Z13)*((AB13&gt;Y13)+(AB13&lt;Y13)),1,0)-ABS(AB13-Y13)-ABS(AC13-Z13)-ABS((AB13-AC13)-(Y13-Z13))</f>
        <v>1</v>
      </c>
      <c r="AE13" s="36">
        <f aca="true" t="shared" si="15" ref="AE13:AE39">AD13+AE12</f>
        <v>8</v>
      </c>
      <c r="AF13" s="37"/>
      <c r="AG13" s="11">
        <f t="shared" si="3"/>
        <v>1</v>
      </c>
      <c r="AH13" s="12">
        <f t="shared" si="3"/>
        <v>1</v>
      </c>
      <c r="AI13" s="35"/>
      <c r="AJ13" s="11">
        <v>2</v>
      </c>
      <c r="AK13" s="12">
        <v>2</v>
      </c>
      <c r="AL13" s="32">
        <f aca="true" t="shared" si="16" ref="AL13:AL39">IF((AJ13=AK13)*((AG13&gt;AH13)+(AG13&lt;AH13)),2,0)+IF((AG13=AH13)*((AJ13&gt;AK13)+(AJ13&lt;AK13)),2,0)+IF((AJ13=AG13)*(AK13=AH13),5,0)+IF((AJ13&gt;AK13)*(AG13&gt;AH13),10,0)+IF((AK13&gt;AJ13)*(AH13&gt;AG13),10,0)+IF((AJ13=AK13)*(AG13=AH13),10,0)+IF((AJ13=AG13)*((AK13&gt;AH13)+(AK13&lt;AH13)),1,0)+IF((AK13=AH13)*((AJ13&gt;AG13)+(AJ13&lt;AG13)),1,0)-ABS(AJ13-AG13)-ABS(AK13-AH13)-ABS((AJ13-AK13)-(AG13-AH13))</f>
        <v>8</v>
      </c>
      <c r="AM13" s="36">
        <f aca="true" t="shared" si="17" ref="AM13:AM39">AL13+AM12</f>
        <v>18</v>
      </c>
      <c r="AN13" s="37"/>
      <c r="AO13" s="11">
        <f t="shared" si="4"/>
        <v>1</v>
      </c>
      <c r="AP13" s="12">
        <f t="shared" si="4"/>
        <v>1</v>
      </c>
      <c r="AQ13" s="35"/>
      <c r="AR13" s="11">
        <v>2</v>
      </c>
      <c r="AS13" s="12">
        <v>1</v>
      </c>
      <c r="AT13" s="32">
        <f aca="true" t="shared" si="18" ref="AT13:AT39">IF((AR13=AS13)*((AO13&gt;AP13)+(AO13&lt;AP13)),2,0)+IF((AO13=AP13)*((AR13&gt;AS13)+(AR13&lt;AS13)),2,0)+IF((AR13=AO13)*(AS13=AP13),5,0)+IF((AR13&gt;AS13)*(AO13&gt;AP13),10,0)+IF((AS13&gt;AR13)*(AP13&gt;AO13),10,0)+IF((AR13=AS13)*(AO13=AP13),10,0)+IF((AR13=AO13)*((AS13&gt;AP13)+(AS13&lt;AP13)),1,0)+IF((AS13=AP13)*((AR13&gt;AO13)+(AR13&lt;AO13)),1,0)-ABS(AR13-AO13)-ABS(AS13-AP13)-ABS((AR13-AS13)-(AO13-AP13))</f>
        <v>1</v>
      </c>
      <c r="AU13" s="36">
        <f aca="true" t="shared" si="19" ref="AU13:AU39">AT13+AU12</f>
        <v>10</v>
      </c>
      <c r="AV13" s="37"/>
      <c r="AW13" s="11">
        <f t="shared" si="5"/>
        <v>1</v>
      </c>
      <c r="AX13" s="12">
        <f t="shared" si="5"/>
        <v>1</v>
      </c>
      <c r="AY13" s="35"/>
      <c r="AZ13" s="11">
        <v>1</v>
      </c>
      <c r="BA13" s="12">
        <v>1</v>
      </c>
      <c r="BB13" s="32">
        <f aca="true" t="shared" si="20" ref="BB13:BB39">IF((AZ13=BA13)*((AW13&gt;AX13)+(AW13&lt;AX13)),2,0)+IF((AW13=AX13)*((AZ13&gt;BA13)+(AZ13&lt;BA13)),2,0)+IF((AZ13=AW13)*(BA13=AX13),5,0)+IF((AZ13&gt;BA13)*(AW13&gt;AX13),10,0)+IF((BA13&gt;AZ13)*(AX13&gt;AW13),10,0)+IF((AZ13=BA13)*(AW13=AX13),10,0)+IF((AZ13=AW13)*((BA13&gt;AX13)+(BA13&lt;AX13)),1,0)+IF((BA13=AX13)*((AZ13&gt;AW13)+(AZ13&lt;AW13)),1,0)-ABS(AZ13-AW13)-ABS(BA13-AX13)-ABS((AZ13-BA13)-(AW13-AX13))</f>
        <v>15</v>
      </c>
      <c r="BC13" s="36">
        <f aca="true" t="shared" si="21" ref="BC13:BC39">BB13+BC12</f>
        <v>31</v>
      </c>
      <c r="BD13" s="37"/>
      <c r="BE13" s="11">
        <f t="shared" si="6"/>
        <v>1</v>
      </c>
      <c r="BF13" s="12">
        <f t="shared" si="6"/>
        <v>1</v>
      </c>
      <c r="BG13" s="35"/>
      <c r="BH13" s="11">
        <v>2</v>
      </c>
      <c r="BI13" s="12">
        <v>2</v>
      </c>
      <c r="BJ13" s="32">
        <f aca="true" t="shared" si="22" ref="BJ13:BJ39">IF((BH13=BI13)*((BE13&gt;BF13)+(BE13&lt;BF13)),2,0)+IF((BE13=BF13)*((BH13&gt;BI13)+(BH13&lt;BI13)),2,0)+IF((BH13=BE13)*(BI13=BF13),5,0)+IF((BH13&gt;BI13)*(BE13&gt;BF13),10,0)+IF((BI13&gt;BH13)*(BF13&gt;BE13),10,0)+IF((BH13=BI13)*(BE13=BF13),10,0)+IF((BH13=BE13)*((BI13&gt;BF13)+(BI13&lt;BF13)),1,0)+IF((BI13=BF13)*((BH13&gt;BE13)+(BH13&lt;BE13)),1,0)-ABS(BH13-BE13)-ABS(BI13-BF13)-ABS((BH13-BI13)-(BE13-BF13))</f>
        <v>8</v>
      </c>
      <c r="BK13" s="36">
        <f aca="true" t="shared" si="23" ref="BK13:BK39">BJ13+BK12</f>
        <v>-9</v>
      </c>
      <c r="BL13" s="37"/>
      <c r="BM13" s="11">
        <f t="shared" si="7"/>
        <v>1</v>
      </c>
      <c r="BN13" s="12">
        <f t="shared" si="7"/>
        <v>1</v>
      </c>
      <c r="BO13" s="35"/>
      <c r="BP13" s="11">
        <v>3</v>
      </c>
      <c r="BQ13" s="12">
        <v>0</v>
      </c>
      <c r="BR13" s="32">
        <f aca="true" t="shared" si="24" ref="BR13:BR39">IF((BP13=BQ13)*((BM13&gt;BN13)+(BM13&lt;BN13)),2,0)+IF((BM13=BN13)*((BP13&gt;BQ13)+(BP13&lt;BQ13)),2,0)+IF((BP13=BM13)*(BQ13=BN13),5,0)+IF((BP13&gt;BQ13)*(BM13&gt;BN13),10,0)+IF((BQ13&gt;BP13)*(BN13&gt;BM13),10,0)+IF((BP13=BQ13)*(BM13=BN13),10,0)+IF((BP13=BM13)*((BQ13&gt;BN13)+(BQ13&lt;BN13)),1,0)+IF((BQ13=BN13)*((BP13&gt;BM13)+(BP13&lt;BM13)),1,0)-ABS(BP13-BM13)-ABS(BQ13-BN13)-ABS((BP13-BQ13)-(BM13-BN13))</f>
        <v>-4</v>
      </c>
      <c r="BS13" s="36">
        <f aca="true" t="shared" si="25" ref="BS13:BS39">BR13+BS12</f>
        <v>22</v>
      </c>
      <c r="BT13" s="37"/>
      <c r="BU13" s="11">
        <f t="shared" si="8"/>
        <v>1</v>
      </c>
      <c r="BV13" s="12">
        <f t="shared" si="9"/>
        <v>1</v>
      </c>
      <c r="BW13" s="35"/>
      <c r="BX13" s="11">
        <v>3</v>
      </c>
      <c r="BY13" s="12">
        <v>1</v>
      </c>
      <c r="BZ13" s="32">
        <f aca="true" t="shared" si="26" ref="BZ13:BZ39">IF((BX13=BY13)*((BU13&gt;BV13)+(BU13&lt;BV13)),2,0)+IF((BU13=BV13)*((BX13&gt;BY13)+(BX13&lt;BY13)),2,0)+IF((BX13=BU13)*(BY13=BV13),5,0)+IF((BX13&gt;BY13)*(BU13&gt;BV13),10,0)+IF((BY13&gt;BX13)*(BV13&gt;BU13),10,0)+IF((BX13=BY13)*(BU13=BV13),10,0)+IF((BX13=BU13)*((BY13&gt;BV13)+(BY13&lt;BV13)),1,0)+IF((BY13=BV13)*((BX13&gt;BU13)+(BX13&lt;BU13)),1,0)-ABS(BX13-BU13)-ABS(BY13-BV13)-ABS((BX13-BY13)-(BU13-BV13))</f>
        <v>-1</v>
      </c>
      <c r="CA13" s="36">
        <f aca="true" t="shared" si="27" ref="CA13:CA39">BZ13+CA12</f>
        <v>6</v>
      </c>
    </row>
    <row r="14" spans="1:79" ht="12.75" customHeight="1">
      <c r="A14" s="64">
        <f t="shared" si="10"/>
        <v>6</v>
      </c>
      <c r="B14" s="65">
        <v>41070</v>
      </c>
      <c r="C14" s="66">
        <v>0.9479166666666666</v>
      </c>
      <c r="D14" s="67" t="s">
        <v>39</v>
      </c>
      <c r="E14" s="68" t="s">
        <v>65</v>
      </c>
      <c r="F14" s="91" t="s">
        <v>4</v>
      </c>
      <c r="G14" s="87" t="s">
        <v>42</v>
      </c>
      <c r="H14" s="88" t="s">
        <v>52</v>
      </c>
      <c r="I14" s="77">
        <v>1</v>
      </c>
      <c r="J14" s="78">
        <v>3</v>
      </c>
      <c r="K14" s="35"/>
      <c r="L14" s="11">
        <v>0</v>
      </c>
      <c r="M14" s="12">
        <v>1</v>
      </c>
      <c r="N14" s="32">
        <f t="shared" si="11"/>
        <v>6</v>
      </c>
      <c r="O14" s="36">
        <f t="shared" si="12"/>
        <v>26</v>
      </c>
      <c r="P14" s="37"/>
      <c r="Q14" s="11">
        <f t="shared" si="0"/>
        <v>1</v>
      </c>
      <c r="R14" s="12">
        <f t="shared" si="0"/>
        <v>3</v>
      </c>
      <c r="S14" s="35"/>
      <c r="T14" s="11">
        <v>1</v>
      </c>
      <c r="U14" s="12">
        <v>3</v>
      </c>
      <c r="V14" s="32">
        <f t="shared" si="1"/>
        <v>15</v>
      </c>
      <c r="W14" s="36">
        <f t="shared" si="13"/>
        <v>34</v>
      </c>
      <c r="X14" s="37"/>
      <c r="Y14" s="11">
        <f t="shared" si="2"/>
        <v>1</v>
      </c>
      <c r="Z14" s="12">
        <f t="shared" si="2"/>
        <v>3</v>
      </c>
      <c r="AA14" s="35"/>
      <c r="AB14" s="11">
        <v>1</v>
      </c>
      <c r="AC14" s="12">
        <v>1</v>
      </c>
      <c r="AD14" s="32">
        <f t="shared" si="14"/>
        <v>-1</v>
      </c>
      <c r="AE14" s="36">
        <f t="shared" si="15"/>
        <v>7</v>
      </c>
      <c r="AF14" s="37"/>
      <c r="AG14" s="11">
        <f t="shared" si="3"/>
        <v>1</v>
      </c>
      <c r="AH14" s="12">
        <f t="shared" si="3"/>
        <v>3</v>
      </c>
      <c r="AI14" s="35"/>
      <c r="AJ14" s="11">
        <v>0</v>
      </c>
      <c r="AK14" s="12">
        <v>1</v>
      </c>
      <c r="AL14" s="32">
        <f t="shared" si="16"/>
        <v>6</v>
      </c>
      <c r="AM14" s="36">
        <f t="shared" si="17"/>
        <v>24</v>
      </c>
      <c r="AN14" s="37"/>
      <c r="AO14" s="11">
        <f t="shared" si="4"/>
        <v>1</v>
      </c>
      <c r="AP14" s="12">
        <f t="shared" si="4"/>
        <v>3</v>
      </c>
      <c r="AQ14" s="35"/>
      <c r="AR14" s="11">
        <v>1</v>
      </c>
      <c r="AS14" s="12">
        <v>1</v>
      </c>
      <c r="AT14" s="32">
        <f t="shared" si="18"/>
        <v>-1</v>
      </c>
      <c r="AU14" s="36">
        <f t="shared" si="19"/>
        <v>9</v>
      </c>
      <c r="AV14" s="37"/>
      <c r="AW14" s="11">
        <f t="shared" si="5"/>
        <v>1</v>
      </c>
      <c r="AX14" s="12">
        <f t="shared" si="5"/>
        <v>3</v>
      </c>
      <c r="AY14" s="35"/>
      <c r="AZ14" s="11">
        <v>2</v>
      </c>
      <c r="BA14" s="12">
        <v>1</v>
      </c>
      <c r="BB14" s="32">
        <f t="shared" si="20"/>
        <v>-6</v>
      </c>
      <c r="BC14" s="36">
        <f t="shared" si="21"/>
        <v>25</v>
      </c>
      <c r="BD14" s="37"/>
      <c r="BE14" s="11">
        <f t="shared" si="6"/>
        <v>1</v>
      </c>
      <c r="BF14" s="12">
        <f t="shared" si="6"/>
        <v>3</v>
      </c>
      <c r="BG14" s="35"/>
      <c r="BH14" s="11">
        <v>1</v>
      </c>
      <c r="BI14" s="12">
        <v>3</v>
      </c>
      <c r="BJ14" s="32">
        <f t="shared" si="22"/>
        <v>15</v>
      </c>
      <c r="BK14" s="36">
        <f t="shared" si="23"/>
        <v>6</v>
      </c>
      <c r="BL14" s="37"/>
      <c r="BM14" s="11">
        <f t="shared" si="7"/>
        <v>1</v>
      </c>
      <c r="BN14" s="12">
        <f t="shared" si="7"/>
        <v>3</v>
      </c>
      <c r="BO14" s="35"/>
      <c r="BP14" s="11">
        <v>1</v>
      </c>
      <c r="BQ14" s="12">
        <v>2</v>
      </c>
      <c r="BR14" s="32">
        <f t="shared" si="24"/>
        <v>9</v>
      </c>
      <c r="BS14" s="36">
        <f t="shared" si="25"/>
        <v>31</v>
      </c>
      <c r="BT14" s="37"/>
      <c r="BU14" s="11">
        <f t="shared" si="8"/>
        <v>1</v>
      </c>
      <c r="BV14" s="12">
        <f t="shared" si="9"/>
        <v>3</v>
      </c>
      <c r="BW14" s="35"/>
      <c r="BX14" s="11">
        <v>1</v>
      </c>
      <c r="BY14" s="12">
        <v>2</v>
      </c>
      <c r="BZ14" s="32">
        <f t="shared" si="26"/>
        <v>9</v>
      </c>
      <c r="CA14" s="36">
        <f t="shared" si="27"/>
        <v>15</v>
      </c>
    </row>
    <row r="15" spans="1:79" ht="12.75" customHeight="1">
      <c r="A15" s="64">
        <f t="shared" si="10"/>
        <v>7</v>
      </c>
      <c r="B15" s="65">
        <v>41071</v>
      </c>
      <c r="C15" s="61">
        <v>0.8333333333333334</v>
      </c>
      <c r="D15" s="67" t="s">
        <v>24</v>
      </c>
      <c r="E15" s="68" t="s">
        <v>23</v>
      </c>
      <c r="F15" s="91" t="s">
        <v>4</v>
      </c>
      <c r="G15" s="87" t="s">
        <v>43</v>
      </c>
      <c r="H15" s="88" t="s">
        <v>53</v>
      </c>
      <c r="I15" s="77">
        <v>1</v>
      </c>
      <c r="J15" s="78">
        <v>1</v>
      </c>
      <c r="K15" s="35"/>
      <c r="L15" s="11">
        <v>1</v>
      </c>
      <c r="M15" s="12">
        <v>1</v>
      </c>
      <c r="N15" s="32">
        <f t="shared" si="11"/>
        <v>15</v>
      </c>
      <c r="O15" s="36">
        <f t="shared" si="12"/>
        <v>41</v>
      </c>
      <c r="P15" s="37"/>
      <c r="Q15" s="11">
        <f t="shared" si="0"/>
        <v>1</v>
      </c>
      <c r="R15" s="12">
        <f t="shared" si="0"/>
        <v>1</v>
      </c>
      <c r="S15" s="35"/>
      <c r="T15" s="11">
        <v>0</v>
      </c>
      <c r="U15" s="12">
        <v>2</v>
      </c>
      <c r="V15" s="32">
        <f t="shared" si="1"/>
        <v>-2</v>
      </c>
      <c r="W15" s="36">
        <f t="shared" si="13"/>
        <v>32</v>
      </c>
      <c r="X15" s="37"/>
      <c r="Y15" s="11">
        <f t="shared" si="2"/>
        <v>1</v>
      </c>
      <c r="Z15" s="12">
        <f t="shared" si="2"/>
        <v>1</v>
      </c>
      <c r="AA15" s="35"/>
      <c r="AB15" s="11">
        <v>1</v>
      </c>
      <c r="AC15" s="12">
        <v>2</v>
      </c>
      <c r="AD15" s="32">
        <f t="shared" si="14"/>
        <v>1</v>
      </c>
      <c r="AE15" s="36">
        <f t="shared" si="15"/>
        <v>8</v>
      </c>
      <c r="AF15" s="37"/>
      <c r="AG15" s="11">
        <f t="shared" si="3"/>
        <v>1</v>
      </c>
      <c r="AH15" s="12">
        <f t="shared" si="3"/>
        <v>1</v>
      </c>
      <c r="AI15" s="35"/>
      <c r="AJ15" s="11">
        <v>1</v>
      </c>
      <c r="AK15" s="12">
        <v>2</v>
      </c>
      <c r="AL15" s="32">
        <f t="shared" si="16"/>
        <v>1</v>
      </c>
      <c r="AM15" s="36">
        <f t="shared" si="17"/>
        <v>25</v>
      </c>
      <c r="AN15" s="37"/>
      <c r="AO15" s="11">
        <f t="shared" si="4"/>
        <v>1</v>
      </c>
      <c r="AP15" s="12">
        <f t="shared" si="4"/>
        <v>1</v>
      </c>
      <c r="AQ15" s="35"/>
      <c r="AR15" s="11">
        <v>1</v>
      </c>
      <c r="AS15" s="12">
        <v>1</v>
      </c>
      <c r="AT15" s="32">
        <f t="shared" si="18"/>
        <v>15</v>
      </c>
      <c r="AU15" s="36">
        <f t="shared" si="19"/>
        <v>24</v>
      </c>
      <c r="AV15" s="37"/>
      <c r="AW15" s="11">
        <f t="shared" si="5"/>
        <v>1</v>
      </c>
      <c r="AX15" s="12">
        <f t="shared" si="5"/>
        <v>1</v>
      </c>
      <c r="AY15" s="35"/>
      <c r="AZ15" s="11">
        <v>0</v>
      </c>
      <c r="BA15" s="12">
        <v>0</v>
      </c>
      <c r="BB15" s="32">
        <f t="shared" si="20"/>
        <v>8</v>
      </c>
      <c r="BC15" s="36">
        <f t="shared" si="21"/>
        <v>33</v>
      </c>
      <c r="BD15" s="37"/>
      <c r="BE15" s="11">
        <f t="shared" si="6"/>
        <v>1</v>
      </c>
      <c r="BF15" s="12">
        <f t="shared" si="6"/>
        <v>1</v>
      </c>
      <c r="BG15" s="35"/>
      <c r="BH15" s="11">
        <v>0</v>
      </c>
      <c r="BI15" s="12">
        <v>2</v>
      </c>
      <c r="BJ15" s="32">
        <f t="shared" si="22"/>
        <v>-2</v>
      </c>
      <c r="BK15" s="36">
        <f t="shared" si="23"/>
        <v>4</v>
      </c>
      <c r="BL15" s="37"/>
      <c r="BM15" s="11">
        <f t="shared" si="7"/>
        <v>1</v>
      </c>
      <c r="BN15" s="12">
        <f t="shared" si="7"/>
        <v>1</v>
      </c>
      <c r="BO15" s="35"/>
      <c r="BP15" s="11">
        <v>1</v>
      </c>
      <c r="BQ15" s="12">
        <v>1</v>
      </c>
      <c r="BR15" s="32">
        <f t="shared" si="24"/>
        <v>15</v>
      </c>
      <c r="BS15" s="36">
        <f t="shared" si="25"/>
        <v>46</v>
      </c>
      <c r="BT15" s="37"/>
      <c r="BU15" s="11">
        <f t="shared" si="8"/>
        <v>1</v>
      </c>
      <c r="BV15" s="12">
        <f t="shared" si="9"/>
        <v>1</v>
      </c>
      <c r="BW15" s="35"/>
      <c r="BX15" s="11">
        <v>1</v>
      </c>
      <c r="BY15" s="12">
        <v>3</v>
      </c>
      <c r="BZ15" s="32">
        <f t="shared" si="26"/>
        <v>-1</v>
      </c>
      <c r="CA15" s="36">
        <f t="shared" si="27"/>
        <v>14</v>
      </c>
    </row>
    <row r="16" spans="1:79" ht="12.75" customHeight="1">
      <c r="A16" s="64">
        <f t="shared" si="10"/>
        <v>8</v>
      </c>
      <c r="B16" s="65">
        <v>41071</v>
      </c>
      <c r="C16" s="66">
        <v>0.9479166666666666</v>
      </c>
      <c r="D16" s="67" t="s">
        <v>24</v>
      </c>
      <c r="E16" s="68" t="s">
        <v>44</v>
      </c>
      <c r="F16" s="91" t="s">
        <v>4</v>
      </c>
      <c r="G16" s="87" t="s">
        <v>25</v>
      </c>
      <c r="H16" s="88" t="s">
        <v>54</v>
      </c>
      <c r="I16" s="77">
        <v>2</v>
      </c>
      <c r="J16" s="78">
        <v>1</v>
      </c>
      <c r="K16" s="35"/>
      <c r="L16" s="11">
        <v>1</v>
      </c>
      <c r="M16" s="12">
        <v>1</v>
      </c>
      <c r="N16" s="32">
        <f t="shared" si="11"/>
        <v>1</v>
      </c>
      <c r="O16" s="36">
        <f t="shared" si="12"/>
        <v>42</v>
      </c>
      <c r="P16" s="37"/>
      <c r="Q16" s="11">
        <f t="shared" si="0"/>
        <v>2</v>
      </c>
      <c r="R16" s="12">
        <f t="shared" si="0"/>
        <v>1</v>
      </c>
      <c r="S16" s="35"/>
      <c r="T16" s="11">
        <v>2</v>
      </c>
      <c r="U16" s="12">
        <v>1</v>
      </c>
      <c r="V16" s="32">
        <f t="shared" si="1"/>
        <v>15</v>
      </c>
      <c r="W16" s="36">
        <f t="shared" si="13"/>
        <v>47</v>
      </c>
      <c r="X16" s="37"/>
      <c r="Y16" s="11">
        <f t="shared" si="2"/>
        <v>2</v>
      </c>
      <c r="Z16" s="12">
        <f t="shared" si="2"/>
        <v>1</v>
      </c>
      <c r="AA16" s="35"/>
      <c r="AB16" s="11">
        <v>1</v>
      </c>
      <c r="AC16" s="12">
        <v>1</v>
      </c>
      <c r="AD16" s="32">
        <f t="shared" si="14"/>
        <v>1</v>
      </c>
      <c r="AE16" s="36">
        <f t="shared" si="15"/>
        <v>9</v>
      </c>
      <c r="AF16" s="37"/>
      <c r="AG16" s="11">
        <f t="shared" si="3"/>
        <v>2</v>
      </c>
      <c r="AH16" s="12">
        <f t="shared" si="3"/>
        <v>1</v>
      </c>
      <c r="AI16" s="35"/>
      <c r="AJ16" s="11">
        <v>1</v>
      </c>
      <c r="AK16" s="12">
        <v>0</v>
      </c>
      <c r="AL16" s="32">
        <f t="shared" si="16"/>
        <v>8</v>
      </c>
      <c r="AM16" s="36">
        <f t="shared" si="17"/>
        <v>33</v>
      </c>
      <c r="AN16" s="37"/>
      <c r="AO16" s="11">
        <f t="shared" si="4"/>
        <v>2</v>
      </c>
      <c r="AP16" s="12">
        <f t="shared" si="4"/>
        <v>1</v>
      </c>
      <c r="AQ16" s="35"/>
      <c r="AR16" s="11">
        <v>1</v>
      </c>
      <c r="AS16" s="12">
        <v>1</v>
      </c>
      <c r="AT16" s="32">
        <f t="shared" si="18"/>
        <v>1</v>
      </c>
      <c r="AU16" s="36">
        <f t="shared" si="19"/>
        <v>25</v>
      </c>
      <c r="AV16" s="37"/>
      <c r="AW16" s="11">
        <f t="shared" si="5"/>
        <v>2</v>
      </c>
      <c r="AX16" s="12">
        <f t="shared" si="5"/>
        <v>1</v>
      </c>
      <c r="AY16" s="35"/>
      <c r="AZ16" s="11">
        <v>1</v>
      </c>
      <c r="BA16" s="12">
        <v>2</v>
      </c>
      <c r="BB16" s="32">
        <f t="shared" si="20"/>
        <v>-4</v>
      </c>
      <c r="BC16" s="36">
        <f t="shared" si="21"/>
        <v>29</v>
      </c>
      <c r="BD16" s="37"/>
      <c r="BE16" s="11">
        <f t="shared" si="6"/>
        <v>2</v>
      </c>
      <c r="BF16" s="12">
        <f t="shared" si="6"/>
        <v>1</v>
      </c>
      <c r="BG16" s="35"/>
      <c r="BH16" s="11">
        <v>0</v>
      </c>
      <c r="BI16" s="12">
        <v>1</v>
      </c>
      <c r="BJ16" s="32">
        <f t="shared" si="22"/>
        <v>-3</v>
      </c>
      <c r="BK16" s="36">
        <f t="shared" si="23"/>
        <v>1</v>
      </c>
      <c r="BL16" s="37"/>
      <c r="BM16" s="11">
        <f t="shared" si="7"/>
        <v>2</v>
      </c>
      <c r="BN16" s="12">
        <f t="shared" si="7"/>
        <v>1</v>
      </c>
      <c r="BO16" s="35"/>
      <c r="BP16" s="11">
        <v>2</v>
      </c>
      <c r="BQ16" s="12">
        <v>1</v>
      </c>
      <c r="BR16" s="32">
        <f t="shared" si="24"/>
        <v>15</v>
      </c>
      <c r="BS16" s="36">
        <f t="shared" si="25"/>
        <v>61</v>
      </c>
      <c r="BT16" s="37"/>
      <c r="BU16" s="11">
        <f t="shared" si="8"/>
        <v>2</v>
      </c>
      <c r="BV16" s="12">
        <f t="shared" si="9"/>
        <v>1</v>
      </c>
      <c r="BW16" s="35"/>
      <c r="BX16" s="11">
        <v>1</v>
      </c>
      <c r="BY16" s="12">
        <v>2</v>
      </c>
      <c r="BZ16" s="32">
        <f t="shared" si="26"/>
        <v>-4</v>
      </c>
      <c r="CA16" s="36">
        <f t="shared" si="27"/>
        <v>10</v>
      </c>
    </row>
    <row r="17" spans="1:79" ht="12.75" customHeight="1">
      <c r="A17" s="64">
        <f t="shared" si="10"/>
        <v>9</v>
      </c>
      <c r="B17" s="65">
        <v>41072</v>
      </c>
      <c r="C17" s="61">
        <v>0.8333333333333334</v>
      </c>
      <c r="D17" s="67" t="s">
        <v>20</v>
      </c>
      <c r="E17" s="68" t="s">
        <v>35</v>
      </c>
      <c r="F17" s="91" t="s">
        <v>4</v>
      </c>
      <c r="G17" s="87" t="s">
        <v>26</v>
      </c>
      <c r="H17" s="88" t="s">
        <v>55</v>
      </c>
      <c r="I17" s="77">
        <v>1</v>
      </c>
      <c r="J17" s="78">
        <v>2</v>
      </c>
      <c r="K17" s="35"/>
      <c r="L17" s="11">
        <v>1</v>
      </c>
      <c r="M17" s="12">
        <v>1</v>
      </c>
      <c r="N17" s="32">
        <f t="shared" si="11"/>
        <v>1</v>
      </c>
      <c r="O17" s="36">
        <f t="shared" si="12"/>
        <v>43</v>
      </c>
      <c r="P17" s="37"/>
      <c r="Q17" s="11">
        <f t="shared" si="0"/>
        <v>1</v>
      </c>
      <c r="R17" s="12">
        <f t="shared" si="0"/>
        <v>2</v>
      </c>
      <c r="S17" s="35"/>
      <c r="T17" s="11">
        <v>2</v>
      </c>
      <c r="U17" s="12">
        <v>1</v>
      </c>
      <c r="V17" s="32">
        <f t="shared" si="1"/>
        <v>-4</v>
      </c>
      <c r="W17" s="36">
        <f t="shared" si="13"/>
        <v>43</v>
      </c>
      <c r="X17" s="37"/>
      <c r="Y17" s="11">
        <f t="shared" si="2"/>
        <v>1</v>
      </c>
      <c r="Z17" s="12">
        <f t="shared" si="2"/>
        <v>2</v>
      </c>
      <c r="AA17" s="35"/>
      <c r="AB17" s="11">
        <v>2</v>
      </c>
      <c r="AC17" s="12">
        <v>1</v>
      </c>
      <c r="AD17" s="32">
        <f t="shared" si="14"/>
        <v>-4</v>
      </c>
      <c r="AE17" s="36">
        <f t="shared" si="15"/>
        <v>5</v>
      </c>
      <c r="AF17" s="37"/>
      <c r="AG17" s="11">
        <f t="shared" si="3"/>
        <v>1</v>
      </c>
      <c r="AH17" s="12">
        <f t="shared" si="3"/>
        <v>2</v>
      </c>
      <c r="AI17" s="35"/>
      <c r="AJ17" s="11">
        <v>1</v>
      </c>
      <c r="AK17" s="12">
        <v>2</v>
      </c>
      <c r="AL17" s="32">
        <f t="shared" si="16"/>
        <v>15</v>
      </c>
      <c r="AM17" s="36">
        <f t="shared" si="17"/>
        <v>48</v>
      </c>
      <c r="AN17" s="37"/>
      <c r="AO17" s="11">
        <f t="shared" si="4"/>
        <v>1</v>
      </c>
      <c r="AP17" s="12">
        <f t="shared" si="4"/>
        <v>2</v>
      </c>
      <c r="AQ17" s="35"/>
      <c r="AR17" s="11">
        <v>2</v>
      </c>
      <c r="AS17" s="12">
        <v>1</v>
      </c>
      <c r="AT17" s="32">
        <f t="shared" si="18"/>
        <v>-4</v>
      </c>
      <c r="AU17" s="36">
        <f t="shared" si="19"/>
        <v>21</v>
      </c>
      <c r="AV17" s="37"/>
      <c r="AW17" s="11">
        <f t="shared" si="5"/>
        <v>1</v>
      </c>
      <c r="AX17" s="12">
        <f t="shared" si="5"/>
        <v>2</v>
      </c>
      <c r="AY17" s="35"/>
      <c r="AZ17" s="11">
        <v>1</v>
      </c>
      <c r="BA17" s="12">
        <v>2</v>
      </c>
      <c r="BB17" s="32">
        <f t="shared" si="20"/>
        <v>15</v>
      </c>
      <c r="BC17" s="36">
        <f t="shared" si="21"/>
        <v>44</v>
      </c>
      <c r="BD17" s="37"/>
      <c r="BE17" s="11">
        <f t="shared" si="6"/>
        <v>1</v>
      </c>
      <c r="BF17" s="12">
        <f t="shared" si="6"/>
        <v>2</v>
      </c>
      <c r="BG17" s="35"/>
      <c r="BH17" s="11">
        <v>1</v>
      </c>
      <c r="BI17" s="12">
        <v>1</v>
      </c>
      <c r="BJ17" s="32">
        <f t="shared" si="22"/>
        <v>1</v>
      </c>
      <c r="BK17" s="36">
        <f t="shared" si="23"/>
        <v>2</v>
      </c>
      <c r="BL17" s="37"/>
      <c r="BM17" s="11">
        <f t="shared" si="7"/>
        <v>1</v>
      </c>
      <c r="BN17" s="12">
        <f t="shared" si="7"/>
        <v>2</v>
      </c>
      <c r="BO17" s="35"/>
      <c r="BP17" s="11">
        <v>2</v>
      </c>
      <c r="BQ17" s="12">
        <v>1</v>
      </c>
      <c r="BR17" s="32">
        <f t="shared" si="24"/>
        <v>-4</v>
      </c>
      <c r="BS17" s="36">
        <f t="shared" si="25"/>
        <v>57</v>
      </c>
      <c r="BT17" s="37"/>
      <c r="BU17" s="11">
        <f t="shared" si="8"/>
        <v>1</v>
      </c>
      <c r="BV17" s="12">
        <f t="shared" si="9"/>
        <v>2</v>
      </c>
      <c r="BW17" s="35"/>
      <c r="BX17" s="11">
        <v>0</v>
      </c>
      <c r="BY17" s="12">
        <v>2</v>
      </c>
      <c r="BZ17" s="32">
        <f t="shared" si="26"/>
        <v>9</v>
      </c>
      <c r="CA17" s="36">
        <f t="shared" si="27"/>
        <v>19</v>
      </c>
    </row>
    <row r="18" spans="1:79" ht="12.75" customHeight="1">
      <c r="A18" s="64">
        <f t="shared" si="10"/>
        <v>10</v>
      </c>
      <c r="B18" s="65">
        <v>41072</v>
      </c>
      <c r="C18" s="66">
        <v>0.9479166666666666</v>
      </c>
      <c r="D18" s="67" t="s">
        <v>20</v>
      </c>
      <c r="E18" s="68" t="s">
        <v>34</v>
      </c>
      <c r="F18" s="91" t="s">
        <v>4</v>
      </c>
      <c r="G18" s="87" t="s">
        <v>22</v>
      </c>
      <c r="H18" s="88" t="s">
        <v>48</v>
      </c>
      <c r="I18" s="77">
        <v>1</v>
      </c>
      <c r="J18" s="78">
        <v>1</v>
      </c>
      <c r="K18" s="35"/>
      <c r="L18" s="11">
        <v>1</v>
      </c>
      <c r="M18" s="12">
        <v>2</v>
      </c>
      <c r="N18" s="32">
        <f t="shared" si="11"/>
        <v>1</v>
      </c>
      <c r="O18" s="36">
        <f t="shared" si="12"/>
        <v>44</v>
      </c>
      <c r="P18" s="37"/>
      <c r="Q18" s="11">
        <f t="shared" si="0"/>
        <v>1</v>
      </c>
      <c r="R18" s="12">
        <f t="shared" si="0"/>
        <v>1</v>
      </c>
      <c r="S18" s="35"/>
      <c r="T18" s="11">
        <v>1</v>
      </c>
      <c r="U18" s="12">
        <v>2</v>
      </c>
      <c r="V18" s="32">
        <f t="shared" si="1"/>
        <v>1</v>
      </c>
      <c r="W18" s="36">
        <f t="shared" si="13"/>
        <v>44</v>
      </c>
      <c r="X18" s="37"/>
      <c r="Y18" s="11">
        <f t="shared" si="2"/>
        <v>1</v>
      </c>
      <c r="Z18" s="12">
        <f t="shared" si="2"/>
        <v>1</v>
      </c>
      <c r="AA18" s="35"/>
      <c r="AB18" s="11">
        <v>0</v>
      </c>
      <c r="AC18" s="12">
        <v>2</v>
      </c>
      <c r="AD18" s="32">
        <f t="shared" si="14"/>
        <v>-2</v>
      </c>
      <c r="AE18" s="36">
        <f t="shared" si="15"/>
        <v>3</v>
      </c>
      <c r="AF18" s="37"/>
      <c r="AG18" s="11">
        <f t="shared" si="3"/>
        <v>1</v>
      </c>
      <c r="AH18" s="12">
        <f t="shared" si="3"/>
        <v>1</v>
      </c>
      <c r="AI18" s="35"/>
      <c r="AJ18" s="11">
        <v>0</v>
      </c>
      <c r="AK18" s="12">
        <v>2</v>
      </c>
      <c r="AL18" s="32">
        <f t="shared" si="16"/>
        <v>-2</v>
      </c>
      <c r="AM18" s="36">
        <f t="shared" si="17"/>
        <v>46</v>
      </c>
      <c r="AN18" s="37"/>
      <c r="AO18" s="11">
        <f t="shared" si="4"/>
        <v>1</v>
      </c>
      <c r="AP18" s="12">
        <f t="shared" si="4"/>
        <v>1</v>
      </c>
      <c r="AQ18" s="35"/>
      <c r="AR18" s="11">
        <v>1</v>
      </c>
      <c r="AS18" s="12">
        <v>3</v>
      </c>
      <c r="AT18" s="32">
        <f t="shared" si="18"/>
        <v>-1</v>
      </c>
      <c r="AU18" s="36">
        <f t="shared" si="19"/>
        <v>20</v>
      </c>
      <c r="AV18" s="37"/>
      <c r="AW18" s="11">
        <f t="shared" si="5"/>
        <v>1</v>
      </c>
      <c r="AX18" s="12">
        <f t="shared" si="5"/>
        <v>1</v>
      </c>
      <c r="AY18" s="35"/>
      <c r="AZ18" s="11">
        <v>0</v>
      </c>
      <c r="BA18" s="12">
        <v>2</v>
      </c>
      <c r="BB18" s="32">
        <f t="shared" si="20"/>
        <v>-2</v>
      </c>
      <c r="BC18" s="36">
        <f t="shared" si="21"/>
        <v>42</v>
      </c>
      <c r="BD18" s="37"/>
      <c r="BE18" s="11">
        <f t="shared" si="6"/>
        <v>1</v>
      </c>
      <c r="BF18" s="12">
        <f t="shared" si="6"/>
        <v>1</v>
      </c>
      <c r="BG18" s="35"/>
      <c r="BH18" s="11">
        <v>1</v>
      </c>
      <c r="BI18" s="12">
        <v>1</v>
      </c>
      <c r="BJ18" s="32">
        <f t="shared" si="22"/>
        <v>15</v>
      </c>
      <c r="BK18" s="36">
        <f t="shared" si="23"/>
        <v>17</v>
      </c>
      <c r="BL18" s="37"/>
      <c r="BM18" s="11">
        <f t="shared" si="7"/>
        <v>1</v>
      </c>
      <c r="BN18" s="12">
        <f t="shared" si="7"/>
        <v>1</v>
      </c>
      <c r="BO18" s="35"/>
      <c r="BP18" s="11">
        <v>1</v>
      </c>
      <c r="BQ18" s="12">
        <v>3</v>
      </c>
      <c r="BR18" s="32">
        <f t="shared" si="24"/>
        <v>-1</v>
      </c>
      <c r="BS18" s="36">
        <f t="shared" si="25"/>
        <v>56</v>
      </c>
      <c r="BT18" s="37"/>
      <c r="BU18" s="11">
        <f t="shared" si="8"/>
        <v>1</v>
      </c>
      <c r="BV18" s="12">
        <f t="shared" si="9"/>
        <v>1</v>
      </c>
      <c r="BW18" s="35"/>
      <c r="BX18" s="11">
        <v>0</v>
      </c>
      <c r="BY18" s="12">
        <v>3</v>
      </c>
      <c r="BZ18" s="32">
        <f t="shared" si="26"/>
        <v>-4</v>
      </c>
      <c r="CA18" s="36">
        <f t="shared" si="27"/>
        <v>15</v>
      </c>
    </row>
    <row r="19" spans="1:79" ht="12.75" customHeight="1">
      <c r="A19" s="64">
        <f t="shared" si="10"/>
        <v>11</v>
      </c>
      <c r="B19" s="65">
        <v>41073</v>
      </c>
      <c r="C19" s="61">
        <v>0.8333333333333334</v>
      </c>
      <c r="D19" s="67" t="s">
        <v>19</v>
      </c>
      <c r="E19" s="68" t="s">
        <v>27</v>
      </c>
      <c r="F19" s="91" t="s">
        <v>4</v>
      </c>
      <c r="G19" s="87" t="s">
        <v>38</v>
      </c>
      <c r="H19" s="88" t="s">
        <v>50</v>
      </c>
      <c r="I19" s="77">
        <v>2</v>
      </c>
      <c r="J19" s="78">
        <v>3</v>
      </c>
      <c r="K19" s="35"/>
      <c r="L19" s="11">
        <v>1</v>
      </c>
      <c r="M19" s="12">
        <v>2</v>
      </c>
      <c r="N19" s="32">
        <f t="shared" si="11"/>
        <v>8</v>
      </c>
      <c r="O19" s="36">
        <f t="shared" si="12"/>
        <v>52</v>
      </c>
      <c r="P19" s="37"/>
      <c r="Q19" s="11">
        <f t="shared" si="0"/>
        <v>2</v>
      </c>
      <c r="R19" s="12">
        <f t="shared" si="0"/>
        <v>3</v>
      </c>
      <c r="S19" s="35"/>
      <c r="T19" s="11">
        <v>1</v>
      </c>
      <c r="U19" s="12">
        <v>1</v>
      </c>
      <c r="V19" s="32">
        <f t="shared" si="1"/>
        <v>-2</v>
      </c>
      <c r="W19" s="36">
        <f t="shared" si="13"/>
        <v>42</v>
      </c>
      <c r="X19" s="37"/>
      <c r="Y19" s="11">
        <f t="shared" si="2"/>
        <v>2</v>
      </c>
      <c r="Z19" s="12">
        <f t="shared" si="2"/>
        <v>3</v>
      </c>
      <c r="AA19" s="35"/>
      <c r="AB19" s="11">
        <v>1</v>
      </c>
      <c r="AC19" s="12">
        <v>2</v>
      </c>
      <c r="AD19" s="32">
        <f t="shared" si="14"/>
        <v>8</v>
      </c>
      <c r="AE19" s="36">
        <f t="shared" si="15"/>
        <v>11</v>
      </c>
      <c r="AF19" s="37"/>
      <c r="AG19" s="11">
        <f t="shared" si="3"/>
        <v>2</v>
      </c>
      <c r="AH19" s="12">
        <f t="shared" si="3"/>
        <v>3</v>
      </c>
      <c r="AI19" s="35"/>
      <c r="AJ19" s="11">
        <v>1</v>
      </c>
      <c r="AK19" s="12">
        <v>2</v>
      </c>
      <c r="AL19" s="32">
        <f t="shared" si="16"/>
        <v>8</v>
      </c>
      <c r="AM19" s="36">
        <f t="shared" si="17"/>
        <v>54</v>
      </c>
      <c r="AN19" s="37"/>
      <c r="AO19" s="11">
        <f t="shared" si="4"/>
        <v>2</v>
      </c>
      <c r="AP19" s="12">
        <f t="shared" si="4"/>
        <v>3</v>
      </c>
      <c r="AQ19" s="35"/>
      <c r="AR19" s="11">
        <v>0</v>
      </c>
      <c r="AS19" s="12">
        <v>1</v>
      </c>
      <c r="AT19" s="32">
        <f t="shared" si="18"/>
        <v>6</v>
      </c>
      <c r="AU19" s="36">
        <f t="shared" si="19"/>
        <v>26</v>
      </c>
      <c r="AV19" s="37"/>
      <c r="AW19" s="11">
        <f t="shared" si="5"/>
        <v>2</v>
      </c>
      <c r="AX19" s="12">
        <f t="shared" si="5"/>
        <v>3</v>
      </c>
      <c r="AY19" s="35"/>
      <c r="AZ19" s="11">
        <v>1</v>
      </c>
      <c r="BA19" s="12">
        <v>3</v>
      </c>
      <c r="BB19" s="32">
        <f t="shared" si="20"/>
        <v>9</v>
      </c>
      <c r="BC19" s="36">
        <f t="shared" si="21"/>
        <v>51</v>
      </c>
      <c r="BD19" s="37"/>
      <c r="BE19" s="11">
        <f t="shared" si="6"/>
        <v>2</v>
      </c>
      <c r="BF19" s="12">
        <f t="shared" si="6"/>
        <v>3</v>
      </c>
      <c r="BG19" s="35"/>
      <c r="BH19" s="11">
        <v>0</v>
      </c>
      <c r="BI19" s="12">
        <v>2</v>
      </c>
      <c r="BJ19" s="32">
        <f t="shared" si="22"/>
        <v>6</v>
      </c>
      <c r="BK19" s="36">
        <f t="shared" si="23"/>
        <v>23</v>
      </c>
      <c r="BL19" s="37"/>
      <c r="BM19" s="11">
        <f t="shared" si="7"/>
        <v>2</v>
      </c>
      <c r="BN19" s="12">
        <f t="shared" si="7"/>
        <v>3</v>
      </c>
      <c r="BO19" s="35"/>
      <c r="BP19" s="11">
        <v>2</v>
      </c>
      <c r="BQ19" s="12">
        <v>1</v>
      </c>
      <c r="BR19" s="32">
        <f t="shared" si="24"/>
        <v>-3</v>
      </c>
      <c r="BS19" s="36">
        <f t="shared" si="25"/>
        <v>53</v>
      </c>
      <c r="BT19" s="37"/>
      <c r="BU19" s="11">
        <f t="shared" si="8"/>
        <v>2</v>
      </c>
      <c r="BV19" s="12">
        <f t="shared" si="9"/>
        <v>3</v>
      </c>
      <c r="BW19" s="35"/>
      <c r="BX19" s="11">
        <v>1</v>
      </c>
      <c r="BY19" s="12">
        <v>3</v>
      </c>
      <c r="BZ19" s="32">
        <f t="shared" si="26"/>
        <v>9</v>
      </c>
      <c r="CA19" s="36">
        <f t="shared" si="27"/>
        <v>24</v>
      </c>
    </row>
    <row r="20" spans="1:79" ht="12.75" customHeight="1">
      <c r="A20" s="64">
        <f t="shared" si="10"/>
        <v>12</v>
      </c>
      <c r="B20" s="65">
        <v>41073</v>
      </c>
      <c r="C20" s="66">
        <v>0.9479166666666666</v>
      </c>
      <c r="D20" s="67" t="s">
        <v>19</v>
      </c>
      <c r="E20" s="68" t="s">
        <v>36</v>
      </c>
      <c r="F20" s="91" t="s">
        <v>4</v>
      </c>
      <c r="G20" s="87" t="s">
        <v>21</v>
      </c>
      <c r="H20" s="88" t="s">
        <v>49</v>
      </c>
      <c r="I20" s="77">
        <v>1</v>
      </c>
      <c r="J20" s="78">
        <v>2</v>
      </c>
      <c r="K20" s="35"/>
      <c r="L20" s="11">
        <v>1</v>
      </c>
      <c r="M20" s="12">
        <v>1</v>
      </c>
      <c r="N20" s="32">
        <f t="shared" si="11"/>
        <v>1</v>
      </c>
      <c r="O20" s="36">
        <f t="shared" si="12"/>
        <v>53</v>
      </c>
      <c r="P20" s="37"/>
      <c r="Q20" s="11">
        <f t="shared" si="0"/>
        <v>1</v>
      </c>
      <c r="R20" s="12">
        <f t="shared" si="0"/>
        <v>2</v>
      </c>
      <c r="S20" s="35"/>
      <c r="T20" s="11">
        <v>1</v>
      </c>
      <c r="U20" s="12">
        <v>2</v>
      </c>
      <c r="V20" s="32">
        <f t="shared" si="1"/>
        <v>15</v>
      </c>
      <c r="W20" s="36">
        <f t="shared" si="13"/>
        <v>57</v>
      </c>
      <c r="X20" s="37"/>
      <c r="Y20" s="11">
        <f t="shared" si="2"/>
        <v>1</v>
      </c>
      <c r="Z20" s="12">
        <f t="shared" si="2"/>
        <v>2</v>
      </c>
      <c r="AA20" s="35"/>
      <c r="AB20" s="11">
        <v>0</v>
      </c>
      <c r="AC20" s="12">
        <v>1</v>
      </c>
      <c r="AD20" s="32">
        <f t="shared" si="14"/>
        <v>8</v>
      </c>
      <c r="AE20" s="36">
        <f t="shared" si="15"/>
        <v>19</v>
      </c>
      <c r="AF20" s="37"/>
      <c r="AG20" s="11">
        <f t="shared" si="3"/>
        <v>1</v>
      </c>
      <c r="AH20" s="12">
        <f t="shared" si="3"/>
        <v>2</v>
      </c>
      <c r="AI20" s="35"/>
      <c r="AJ20" s="11">
        <v>1</v>
      </c>
      <c r="AK20" s="12">
        <v>1</v>
      </c>
      <c r="AL20" s="32">
        <f t="shared" si="16"/>
        <v>1</v>
      </c>
      <c r="AM20" s="36">
        <f t="shared" si="17"/>
        <v>55</v>
      </c>
      <c r="AN20" s="37"/>
      <c r="AO20" s="11">
        <f t="shared" si="4"/>
        <v>1</v>
      </c>
      <c r="AP20" s="12">
        <f t="shared" si="4"/>
        <v>2</v>
      </c>
      <c r="AQ20" s="35"/>
      <c r="AR20" s="11">
        <v>1</v>
      </c>
      <c r="AS20" s="12">
        <v>0</v>
      </c>
      <c r="AT20" s="32">
        <f t="shared" si="18"/>
        <v>-3</v>
      </c>
      <c r="AU20" s="36">
        <f t="shared" si="19"/>
        <v>23</v>
      </c>
      <c r="AV20" s="37"/>
      <c r="AW20" s="11">
        <f t="shared" si="5"/>
        <v>1</v>
      </c>
      <c r="AX20" s="12">
        <f t="shared" si="5"/>
        <v>2</v>
      </c>
      <c r="AY20" s="35"/>
      <c r="AZ20" s="11">
        <v>2</v>
      </c>
      <c r="BA20" s="12">
        <v>1</v>
      </c>
      <c r="BB20" s="32">
        <f t="shared" si="20"/>
        <v>-4</v>
      </c>
      <c r="BC20" s="36">
        <f t="shared" si="21"/>
        <v>47</v>
      </c>
      <c r="BD20" s="37"/>
      <c r="BE20" s="11">
        <f t="shared" si="6"/>
        <v>1</v>
      </c>
      <c r="BF20" s="12">
        <f t="shared" si="6"/>
        <v>2</v>
      </c>
      <c r="BG20" s="35"/>
      <c r="BH20" s="11">
        <v>1</v>
      </c>
      <c r="BI20" s="12">
        <v>1</v>
      </c>
      <c r="BJ20" s="32">
        <f t="shared" si="22"/>
        <v>1</v>
      </c>
      <c r="BK20" s="36">
        <f t="shared" si="23"/>
        <v>24</v>
      </c>
      <c r="BL20" s="37"/>
      <c r="BM20" s="11">
        <f t="shared" si="7"/>
        <v>1</v>
      </c>
      <c r="BN20" s="12">
        <f t="shared" si="7"/>
        <v>2</v>
      </c>
      <c r="BO20" s="35"/>
      <c r="BP20" s="11">
        <v>1</v>
      </c>
      <c r="BQ20" s="12">
        <v>3</v>
      </c>
      <c r="BR20" s="32">
        <f t="shared" si="24"/>
        <v>9</v>
      </c>
      <c r="BS20" s="36">
        <f t="shared" si="25"/>
        <v>62</v>
      </c>
      <c r="BT20" s="37"/>
      <c r="BU20" s="11">
        <f t="shared" si="8"/>
        <v>1</v>
      </c>
      <c r="BV20" s="12">
        <f t="shared" si="9"/>
        <v>2</v>
      </c>
      <c r="BW20" s="35"/>
      <c r="BX20" s="11">
        <v>1</v>
      </c>
      <c r="BY20" s="12">
        <v>2</v>
      </c>
      <c r="BZ20" s="32">
        <f t="shared" si="26"/>
        <v>15</v>
      </c>
      <c r="CA20" s="36">
        <f t="shared" si="27"/>
        <v>39</v>
      </c>
    </row>
    <row r="21" spans="1:79" ht="12.75" customHeight="1">
      <c r="A21" s="64">
        <f t="shared" si="10"/>
        <v>13</v>
      </c>
      <c r="B21" s="65">
        <v>41074</v>
      </c>
      <c r="C21" s="61">
        <v>0.8333333333333334</v>
      </c>
      <c r="D21" s="67" t="s">
        <v>39</v>
      </c>
      <c r="E21" s="68" t="s">
        <v>41</v>
      </c>
      <c r="F21" s="91" t="s">
        <v>4</v>
      </c>
      <c r="G21" s="87" t="s">
        <v>42</v>
      </c>
      <c r="H21" s="88" t="s">
        <v>52</v>
      </c>
      <c r="I21" s="77">
        <v>1</v>
      </c>
      <c r="J21" s="78">
        <v>1</v>
      </c>
      <c r="K21" s="35"/>
      <c r="L21" s="11">
        <v>2</v>
      </c>
      <c r="M21" s="12">
        <v>1</v>
      </c>
      <c r="N21" s="32">
        <f t="shared" si="11"/>
        <v>1</v>
      </c>
      <c r="O21" s="36">
        <f t="shared" si="12"/>
        <v>54</v>
      </c>
      <c r="P21" s="37"/>
      <c r="Q21" s="11">
        <f t="shared" si="0"/>
        <v>1</v>
      </c>
      <c r="R21" s="12">
        <f t="shared" si="0"/>
        <v>1</v>
      </c>
      <c r="S21" s="35"/>
      <c r="T21" s="11">
        <v>1</v>
      </c>
      <c r="U21" s="12">
        <v>2</v>
      </c>
      <c r="V21" s="32">
        <f t="shared" si="1"/>
        <v>1</v>
      </c>
      <c r="W21" s="36">
        <f t="shared" si="13"/>
        <v>58</v>
      </c>
      <c r="X21" s="37"/>
      <c r="Y21" s="11">
        <f t="shared" si="2"/>
        <v>1</v>
      </c>
      <c r="Z21" s="12">
        <f t="shared" si="2"/>
        <v>1</v>
      </c>
      <c r="AA21" s="35"/>
      <c r="AB21" s="11">
        <v>2</v>
      </c>
      <c r="AC21" s="12">
        <v>1</v>
      </c>
      <c r="AD21" s="32">
        <f t="shared" si="14"/>
        <v>1</v>
      </c>
      <c r="AE21" s="36">
        <f t="shared" si="15"/>
        <v>20</v>
      </c>
      <c r="AF21" s="37"/>
      <c r="AG21" s="11">
        <f t="shared" si="3"/>
        <v>1</v>
      </c>
      <c r="AH21" s="12">
        <f t="shared" si="3"/>
        <v>1</v>
      </c>
      <c r="AI21" s="35"/>
      <c r="AJ21" s="11">
        <v>2</v>
      </c>
      <c r="AK21" s="12">
        <v>1</v>
      </c>
      <c r="AL21" s="32">
        <f t="shared" si="16"/>
        <v>1</v>
      </c>
      <c r="AM21" s="36">
        <f t="shared" si="17"/>
        <v>56</v>
      </c>
      <c r="AN21" s="37"/>
      <c r="AO21" s="11">
        <f t="shared" si="4"/>
        <v>1</v>
      </c>
      <c r="AP21" s="12">
        <f t="shared" si="4"/>
        <v>1</v>
      </c>
      <c r="AQ21" s="35"/>
      <c r="AR21" s="11">
        <v>2</v>
      </c>
      <c r="AS21" s="12">
        <v>0</v>
      </c>
      <c r="AT21" s="32">
        <f t="shared" si="18"/>
        <v>-2</v>
      </c>
      <c r="AU21" s="36">
        <f t="shared" si="19"/>
        <v>21</v>
      </c>
      <c r="AV21" s="37"/>
      <c r="AW21" s="11">
        <f t="shared" si="5"/>
        <v>1</v>
      </c>
      <c r="AX21" s="12">
        <f t="shared" si="5"/>
        <v>1</v>
      </c>
      <c r="AY21" s="35"/>
      <c r="AZ21" s="11">
        <v>1</v>
      </c>
      <c r="BA21" s="12">
        <v>2</v>
      </c>
      <c r="BB21" s="32">
        <f t="shared" si="20"/>
        <v>1</v>
      </c>
      <c r="BC21" s="36">
        <f t="shared" si="21"/>
        <v>48</v>
      </c>
      <c r="BD21" s="37"/>
      <c r="BE21" s="11">
        <f t="shared" si="6"/>
        <v>1</v>
      </c>
      <c r="BF21" s="12">
        <f t="shared" si="6"/>
        <v>1</v>
      </c>
      <c r="BG21" s="35"/>
      <c r="BH21" s="11">
        <v>1</v>
      </c>
      <c r="BI21" s="12">
        <v>0</v>
      </c>
      <c r="BJ21" s="32">
        <f t="shared" si="22"/>
        <v>1</v>
      </c>
      <c r="BK21" s="36">
        <f t="shared" si="23"/>
        <v>25</v>
      </c>
      <c r="BL21" s="37"/>
      <c r="BM21" s="11">
        <f t="shared" si="7"/>
        <v>1</v>
      </c>
      <c r="BN21" s="12">
        <f t="shared" si="7"/>
        <v>1</v>
      </c>
      <c r="BO21" s="35"/>
      <c r="BP21" s="11">
        <v>2</v>
      </c>
      <c r="BQ21" s="12">
        <v>0</v>
      </c>
      <c r="BR21" s="32">
        <f t="shared" si="24"/>
        <v>-2</v>
      </c>
      <c r="BS21" s="36">
        <f t="shared" si="25"/>
        <v>60</v>
      </c>
      <c r="BT21" s="37"/>
      <c r="BU21" s="11">
        <f t="shared" si="8"/>
        <v>1</v>
      </c>
      <c r="BV21" s="12">
        <f t="shared" si="9"/>
        <v>1</v>
      </c>
      <c r="BW21" s="35"/>
      <c r="BX21" s="11">
        <v>1</v>
      </c>
      <c r="BY21" s="12">
        <v>2</v>
      </c>
      <c r="BZ21" s="32">
        <f t="shared" si="26"/>
        <v>1</v>
      </c>
      <c r="CA21" s="36">
        <f t="shared" si="27"/>
        <v>40</v>
      </c>
    </row>
    <row r="22" spans="1:79" ht="12.75" customHeight="1">
      <c r="A22" s="64">
        <f t="shared" si="10"/>
        <v>14</v>
      </c>
      <c r="B22" s="65">
        <v>41074</v>
      </c>
      <c r="C22" s="66">
        <v>0.9479166666666666</v>
      </c>
      <c r="D22" s="67" t="s">
        <v>39</v>
      </c>
      <c r="E22" s="68" t="s">
        <v>40</v>
      </c>
      <c r="F22" s="91" t="s">
        <v>4</v>
      </c>
      <c r="G22" s="87" t="s">
        <v>45</v>
      </c>
      <c r="H22" s="88" t="s">
        <v>51</v>
      </c>
      <c r="I22" s="77">
        <v>4</v>
      </c>
      <c r="J22" s="78">
        <v>0</v>
      </c>
      <c r="K22" s="35"/>
      <c r="L22" s="11">
        <v>3</v>
      </c>
      <c r="M22" s="12">
        <v>1</v>
      </c>
      <c r="N22" s="32">
        <f t="shared" si="11"/>
        <v>6</v>
      </c>
      <c r="O22" s="36">
        <f t="shared" si="12"/>
        <v>60</v>
      </c>
      <c r="P22" s="37"/>
      <c r="Q22" s="11">
        <f t="shared" si="0"/>
        <v>4</v>
      </c>
      <c r="R22" s="12">
        <f t="shared" si="0"/>
        <v>0</v>
      </c>
      <c r="S22" s="35"/>
      <c r="T22" s="11">
        <v>2</v>
      </c>
      <c r="U22" s="12">
        <v>1</v>
      </c>
      <c r="V22" s="32">
        <f t="shared" si="1"/>
        <v>4</v>
      </c>
      <c r="W22" s="36">
        <f t="shared" si="13"/>
        <v>62</v>
      </c>
      <c r="X22" s="37"/>
      <c r="Y22" s="11">
        <f t="shared" si="2"/>
        <v>4</v>
      </c>
      <c r="Z22" s="12">
        <f t="shared" si="2"/>
        <v>0</v>
      </c>
      <c r="AA22" s="35"/>
      <c r="AB22" s="11">
        <v>3</v>
      </c>
      <c r="AC22" s="12">
        <v>0</v>
      </c>
      <c r="AD22" s="32">
        <f t="shared" si="14"/>
        <v>9</v>
      </c>
      <c r="AE22" s="36">
        <f t="shared" si="15"/>
        <v>29</v>
      </c>
      <c r="AF22" s="37"/>
      <c r="AG22" s="11">
        <f t="shared" si="3"/>
        <v>4</v>
      </c>
      <c r="AH22" s="12">
        <f t="shared" si="3"/>
        <v>0</v>
      </c>
      <c r="AI22" s="35"/>
      <c r="AJ22" s="11">
        <v>2</v>
      </c>
      <c r="AK22" s="12">
        <v>1</v>
      </c>
      <c r="AL22" s="32">
        <f t="shared" si="16"/>
        <v>4</v>
      </c>
      <c r="AM22" s="36">
        <f t="shared" si="17"/>
        <v>60</v>
      </c>
      <c r="AN22" s="37"/>
      <c r="AO22" s="11">
        <f t="shared" si="4"/>
        <v>4</v>
      </c>
      <c r="AP22" s="12">
        <f t="shared" si="4"/>
        <v>0</v>
      </c>
      <c r="AQ22" s="35"/>
      <c r="AR22" s="11">
        <v>3</v>
      </c>
      <c r="AS22" s="12">
        <v>0</v>
      </c>
      <c r="AT22" s="32">
        <f t="shared" si="18"/>
        <v>9</v>
      </c>
      <c r="AU22" s="36">
        <f t="shared" si="19"/>
        <v>30</v>
      </c>
      <c r="AV22" s="37"/>
      <c r="AW22" s="11">
        <f t="shared" si="5"/>
        <v>4</v>
      </c>
      <c r="AX22" s="12">
        <f t="shared" si="5"/>
        <v>0</v>
      </c>
      <c r="AY22" s="35"/>
      <c r="AZ22" s="11">
        <v>3</v>
      </c>
      <c r="BA22" s="12">
        <v>0</v>
      </c>
      <c r="BB22" s="32">
        <f t="shared" si="20"/>
        <v>9</v>
      </c>
      <c r="BC22" s="36">
        <f t="shared" si="21"/>
        <v>57</v>
      </c>
      <c r="BD22" s="37"/>
      <c r="BE22" s="11">
        <f t="shared" si="6"/>
        <v>4</v>
      </c>
      <c r="BF22" s="12">
        <f t="shared" si="6"/>
        <v>0</v>
      </c>
      <c r="BG22" s="35"/>
      <c r="BH22" s="11">
        <v>2</v>
      </c>
      <c r="BI22" s="12">
        <v>0</v>
      </c>
      <c r="BJ22" s="32">
        <f t="shared" si="22"/>
        <v>7</v>
      </c>
      <c r="BK22" s="36">
        <f t="shared" si="23"/>
        <v>32</v>
      </c>
      <c r="BL22" s="37"/>
      <c r="BM22" s="11">
        <f t="shared" si="7"/>
        <v>4</v>
      </c>
      <c r="BN22" s="12">
        <f t="shared" si="7"/>
        <v>0</v>
      </c>
      <c r="BO22" s="35"/>
      <c r="BP22" s="11">
        <v>3</v>
      </c>
      <c r="BQ22" s="12">
        <v>0</v>
      </c>
      <c r="BR22" s="32">
        <f t="shared" si="24"/>
        <v>9</v>
      </c>
      <c r="BS22" s="36">
        <f t="shared" si="25"/>
        <v>69</v>
      </c>
      <c r="BT22" s="37"/>
      <c r="BU22" s="11">
        <f t="shared" si="8"/>
        <v>4</v>
      </c>
      <c r="BV22" s="12">
        <f t="shared" si="9"/>
        <v>0</v>
      </c>
      <c r="BW22" s="35"/>
      <c r="BX22" s="11">
        <v>4</v>
      </c>
      <c r="BY22" s="12">
        <v>0</v>
      </c>
      <c r="BZ22" s="32">
        <f t="shared" si="26"/>
        <v>15</v>
      </c>
      <c r="CA22" s="36">
        <f t="shared" si="27"/>
        <v>55</v>
      </c>
    </row>
    <row r="23" spans="1:79" ht="12.75" customHeight="1">
      <c r="A23" s="64">
        <f t="shared" si="10"/>
        <v>15</v>
      </c>
      <c r="B23" s="65">
        <v>41075</v>
      </c>
      <c r="C23" s="61">
        <v>0.8333333333333334</v>
      </c>
      <c r="D23" s="67" t="s">
        <v>24</v>
      </c>
      <c r="E23" s="68" t="s">
        <v>44</v>
      </c>
      <c r="F23" s="91" t="s">
        <v>4</v>
      </c>
      <c r="G23" s="87" t="s">
        <v>23</v>
      </c>
      <c r="H23" s="88" t="s">
        <v>53</v>
      </c>
      <c r="I23" s="77">
        <v>0</v>
      </c>
      <c r="J23" s="78">
        <v>2</v>
      </c>
      <c r="K23" s="35"/>
      <c r="L23" s="11">
        <v>1</v>
      </c>
      <c r="M23" s="12">
        <v>2</v>
      </c>
      <c r="N23" s="32">
        <f t="shared" si="11"/>
        <v>9</v>
      </c>
      <c r="O23" s="36">
        <f t="shared" si="12"/>
        <v>69</v>
      </c>
      <c r="P23" s="37"/>
      <c r="Q23" s="11">
        <f t="shared" si="0"/>
        <v>0</v>
      </c>
      <c r="R23" s="12">
        <f t="shared" si="0"/>
        <v>2</v>
      </c>
      <c r="S23" s="35"/>
      <c r="T23" s="11">
        <v>2</v>
      </c>
      <c r="U23" s="12">
        <v>1</v>
      </c>
      <c r="V23" s="32">
        <f t="shared" si="1"/>
        <v>-6</v>
      </c>
      <c r="W23" s="36">
        <f t="shared" si="13"/>
        <v>56</v>
      </c>
      <c r="X23" s="37"/>
      <c r="Y23" s="11">
        <f t="shared" si="2"/>
        <v>0</v>
      </c>
      <c r="Z23" s="12">
        <f t="shared" si="2"/>
        <v>2</v>
      </c>
      <c r="AA23" s="35"/>
      <c r="AB23" s="11">
        <v>1</v>
      </c>
      <c r="AC23" s="12">
        <v>2</v>
      </c>
      <c r="AD23" s="32">
        <f t="shared" si="14"/>
        <v>9</v>
      </c>
      <c r="AE23" s="36">
        <f t="shared" si="15"/>
        <v>38</v>
      </c>
      <c r="AF23" s="37"/>
      <c r="AG23" s="11">
        <f t="shared" si="3"/>
        <v>0</v>
      </c>
      <c r="AH23" s="12">
        <f t="shared" si="3"/>
        <v>2</v>
      </c>
      <c r="AI23" s="35"/>
      <c r="AJ23" s="11">
        <v>1</v>
      </c>
      <c r="AK23" s="12">
        <v>2</v>
      </c>
      <c r="AL23" s="32">
        <f t="shared" si="16"/>
        <v>9</v>
      </c>
      <c r="AM23" s="36">
        <f t="shared" si="17"/>
        <v>69</v>
      </c>
      <c r="AN23" s="37"/>
      <c r="AO23" s="11">
        <f t="shared" si="4"/>
        <v>0</v>
      </c>
      <c r="AP23" s="12">
        <f t="shared" si="4"/>
        <v>2</v>
      </c>
      <c r="AQ23" s="35"/>
      <c r="AR23" s="11">
        <v>0</v>
      </c>
      <c r="AS23" s="12">
        <v>2</v>
      </c>
      <c r="AT23" s="32">
        <f t="shared" si="18"/>
        <v>15</v>
      </c>
      <c r="AU23" s="36">
        <f t="shared" si="19"/>
        <v>45</v>
      </c>
      <c r="AV23" s="37"/>
      <c r="AW23" s="11">
        <f t="shared" si="5"/>
        <v>0</v>
      </c>
      <c r="AX23" s="12">
        <f t="shared" si="5"/>
        <v>2</v>
      </c>
      <c r="AY23" s="35"/>
      <c r="AZ23" s="11">
        <v>0</v>
      </c>
      <c r="BA23" s="12">
        <v>2</v>
      </c>
      <c r="BB23" s="32">
        <f t="shared" si="20"/>
        <v>15</v>
      </c>
      <c r="BC23" s="36">
        <f t="shared" si="21"/>
        <v>72</v>
      </c>
      <c r="BD23" s="37"/>
      <c r="BE23" s="11">
        <f t="shared" si="6"/>
        <v>0</v>
      </c>
      <c r="BF23" s="12">
        <f t="shared" si="6"/>
        <v>2</v>
      </c>
      <c r="BG23" s="35"/>
      <c r="BH23" s="11">
        <v>0</v>
      </c>
      <c r="BI23" s="12">
        <v>1</v>
      </c>
      <c r="BJ23" s="32">
        <f t="shared" si="22"/>
        <v>9</v>
      </c>
      <c r="BK23" s="36">
        <f t="shared" si="23"/>
        <v>41</v>
      </c>
      <c r="BL23" s="37"/>
      <c r="BM23" s="11">
        <f t="shared" si="7"/>
        <v>0</v>
      </c>
      <c r="BN23" s="12">
        <f t="shared" si="7"/>
        <v>2</v>
      </c>
      <c r="BO23" s="35"/>
      <c r="BP23" s="11">
        <v>1</v>
      </c>
      <c r="BQ23" s="12">
        <v>1</v>
      </c>
      <c r="BR23" s="32">
        <f t="shared" si="24"/>
        <v>-2</v>
      </c>
      <c r="BS23" s="36">
        <f t="shared" si="25"/>
        <v>67</v>
      </c>
      <c r="BT23" s="37"/>
      <c r="BU23" s="11">
        <f t="shared" si="8"/>
        <v>0</v>
      </c>
      <c r="BV23" s="12">
        <f t="shared" si="9"/>
        <v>2</v>
      </c>
      <c r="BW23" s="35"/>
      <c r="BX23" s="11">
        <v>1</v>
      </c>
      <c r="BY23" s="12">
        <v>2</v>
      </c>
      <c r="BZ23" s="32">
        <f t="shared" si="26"/>
        <v>9</v>
      </c>
      <c r="CA23" s="36">
        <f t="shared" si="27"/>
        <v>64</v>
      </c>
    </row>
    <row r="24" spans="1:79" ht="12.75" customHeight="1">
      <c r="A24" s="64">
        <f t="shared" si="10"/>
        <v>16</v>
      </c>
      <c r="B24" s="65">
        <v>41075</v>
      </c>
      <c r="C24" s="66">
        <v>0.9479166666666666</v>
      </c>
      <c r="D24" s="67" t="s">
        <v>24</v>
      </c>
      <c r="E24" s="68" t="s">
        <v>25</v>
      </c>
      <c r="F24" s="91" t="s">
        <v>4</v>
      </c>
      <c r="G24" s="87" t="s">
        <v>43</v>
      </c>
      <c r="H24" s="88" t="s">
        <v>54</v>
      </c>
      <c r="I24" s="77">
        <v>2</v>
      </c>
      <c r="J24" s="78">
        <v>3</v>
      </c>
      <c r="K24" s="35"/>
      <c r="L24" s="11">
        <v>1</v>
      </c>
      <c r="M24" s="12">
        <v>2</v>
      </c>
      <c r="N24" s="32">
        <f t="shared" si="11"/>
        <v>8</v>
      </c>
      <c r="O24" s="36">
        <f t="shared" si="12"/>
        <v>77</v>
      </c>
      <c r="P24" s="37"/>
      <c r="Q24" s="11">
        <f t="shared" si="0"/>
        <v>2</v>
      </c>
      <c r="R24" s="12">
        <f t="shared" si="0"/>
        <v>3</v>
      </c>
      <c r="S24" s="35"/>
      <c r="T24" s="11">
        <v>0</v>
      </c>
      <c r="U24" s="12">
        <v>2</v>
      </c>
      <c r="V24" s="32">
        <f t="shared" si="1"/>
        <v>6</v>
      </c>
      <c r="W24" s="36">
        <f t="shared" si="13"/>
        <v>62</v>
      </c>
      <c r="X24" s="37"/>
      <c r="Y24" s="11">
        <f t="shared" si="2"/>
        <v>2</v>
      </c>
      <c r="Z24" s="12">
        <f t="shared" si="2"/>
        <v>3</v>
      </c>
      <c r="AA24" s="35"/>
      <c r="AB24" s="11">
        <v>0</v>
      </c>
      <c r="AC24" s="12">
        <v>2</v>
      </c>
      <c r="AD24" s="32">
        <f t="shared" si="14"/>
        <v>6</v>
      </c>
      <c r="AE24" s="36">
        <f t="shared" si="15"/>
        <v>44</v>
      </c>
      <c r="AF24" s="37"/>
      <c r="AG24" s="11">
        <f t="shared" si="3"/>
        <v>2</v>
      </c>
      <c r="AH24" s="12">
        <f t="shared" si="3"/>
        <v>3</v>
      </c>
      <c r="AI24" s="35"/>
      <c r="AJ24" s="11">
        <v>0</v>
      </c>
      <c r="AK24" s="12">
        <v>2</v>
      </c>
      <c r="AL24" s="32">
        <f t="shared" si="16"/>
        <v>6</v>
      </c>
      <c r="AM24" s="36">
        <f t="shared" si="17"/>
        <v>75</v>
      </c>
      <c r="AN24" s="37"/>
      <c r="AO24" s="11">
        <f t="shared" si="4"/>
        <v>2</v>
      </c>
      <c r="AP24" s="12">
        <f t="shared" si="4"/>
        <v>3</v>
      </c>
      <c r="AQ24" s="35"/>
      <c r="AR24" s="11">
        <v>1</v>
      </c>
      <c r="AS24" s="12">
        <v>2</v>
      </c>
      <c r="AT24" s="32">
        <f t="shared" si="18"/>
        <v>8</v>
      </c>
      <c r="AU24" s="36">
        <f t="shared" si="19"/>
        <v>53</v>
      </c>
      <c r="AV24" s="37"/>
      <c r="AW24" s="11">
        <f t="shared" si="5"/>
        <v>2</v>
      </c>
      <c r="AX24" s="12">
        <f t="shared" si="5"/>
        <v>3</v>
      </c>
      <c r="AY24" s="35"/>
      <c r="AZ24" s="11">
        <v>2</v>
      </c>
      <c r="BA24" s="12">
        <v>1</v>
      </c>
      <c r="BB24" s="32">
        <f t="shared" si="20"/>
        <v>-3</v>
      </c>
      <c r="BC24" s="36">
        <f t="shared" si="21"/>
        <v>69</v>
      </c>
      <c r="BD24" s="37"/>
      <c r="BE24" s="11">
        <f t="shared" si="6"/>
        <v>2</v>
      </c>
      <c r="BF24" s="12">
        <f t="shared" si="6"/>
        <v>3</v>
      </c>
      <c r="BG24" s="35"/>
      <c r="BH24" s="11">
        <v>0</v>
      </c>
      <c r="BI24" s="12">
        <v>2</v>
      </c>
      <c r="BJ24" s="32">
        <f t="shared" si="22"/>
        <v>6</v>
      </c>
      <c r="BK24" s="36">
        <f t="shared" si="23"/>
        <v>47</v>
      </c>
      <c r="BL24" s="37"/>
      <c r="BM24" s="11">
        <f t="shared" si="7"/>
        <v>2</v>
      </c>
      <c r="BN24" s="12">
        <f t="shared" si="7"/>
        <v>3</v>
      </c>
      <c r="BO24" s="35"/>
      <c r="BP24" s="11">
        <v>1</v>
      </c>
      <c r="BQ24" s="12">
        <v>2</v>
      </c>
      <c r="BR24" s="32">
        <f t="shared" si="24"/>
        <v>8</v>
      </c>
      <c r="BS24" s="36">
        <f t="shared" si="25"/>
        <v>75</v>
      </c>
      <c r="BT24" s="37"/>
      <c r="BU24" s="11">
        <f t="shared" si="8"/>
        <v>2</v>
      </c>
      <c r="BV24" s="12">
        <f t="shared" si="9"/>
        <v>3</v>
      </c>
      <c r="BW24" s="35"/>
      <c r="BX24" s="11">
        <v>0</v>
      </c>
      <c r="BY24" s="12">
        <v>2</v>
      </c>
      <c r="BZ24" s="32">
        <f t="shared" si="26"/>
        <v>6</v>
      </c>
      <c r="CA24" s="36">
        <f t="shared" si="27"/>
        <v>70</v>
      </c>
    </row>
    <row r="25" spans="1:79" ht="12.75" customHeight="1">
      <c r="A25" s="64">
        <f t="shared" si="10"/>
        <v>17</v>
      </c>
      <c r="B25" s="65">
        <v>41076</v>
      </c>
      <c r="C25" s="61">
        <v>0.8333333333333334</v>
      </c>
      <c r="D25" s="67" t="s">
        <v>20</v>
      </c>
      <c r="E25" s="68" t="s">
        <v>35</v>
      </c>
      <c r="F25" s="91" t="s">
        <v>4</v>
      </c>
      <c r="G25" s="87" t="s">
        <v>22</v>
      </c>
      <c r="H25" s="88" t="s">
        <v>48</v>
      </c>
      <c r="I25" s="77">
        <v>1</v>
      </c>
      <c r="J25" s="78">
        <v>0</v>
      </c>
      <c r="K25" s="35"/>
      <c r="L25" s="11">
        <v>1</v>
      </c>
      <c r="M25" s="12">
        <v>2</v>
      </c>
      <c r="N25" s="32">
        <f t="shared" si="11"/>
        <v>-3</v>
      </c>
      <c r="O25" s="36">
        <f t="shared" si="12"/>
        <v>74</v>
      </c>
      <c r="P25" s="37"/>
      <c r="Q25" s="11">
        <f aca="true" t="shared" si="28" ref="Q25:R39">I25</f>
        <v>1</v>
      </c>
      <c r="R25" s="12">
        <f t="shared" si="28"/>
        <v>0</v>
      </c>
      <c r="S25" s="35"/>
      <c r="T25" s="11">
        <v>1</v>
      </c>
      <c r="U25" s="12">
        <v>2</v>
      </c>
      <c r="V25" s="32">
        <f t="shared" si="1"/>
        <v>-3</v>
      </c>
      <c r="W25" s="36">
        <f t="shared" si="13"/>
        <v>59</v>
      </c>
      <c r="X25" s="37"/>
      <c r="Y25" s="11">
        <f t="shared" si="2"/>
        <v>1</v>
      </c>
      <c r="Z25" s="12">
        <f t="shared" si="2"/>
        <v>0</v>
      </c>
      <c r="AA25" s="35"/>
      <c r="AB25" s="11">
        <v>1</v>
      </c>
      <c r="AC25" s="12">
        <v>2</v>
      </c>
      <c r="AD25" s="32">
        <f t="shared" si="14"/>
        <v>-3</v>
      </c>
      <c r="AE25" s="36">
        <f t="shared" si="15"/>
        <v>41</v>
      </c>
      <c r="AF25" s="37"/>
      <c r="AG25" s="11">
        <f aca="true" t="shared" si="29" ref="AG25:AH39">Y25</f>
        <v>1</v>
      </c>
      <c r="AH25" s="12">
        <f t="shared" si="29"/>
        <v>0</v>
      </c>
      <c r="AI25" s="35"/>
      <c r="AJ25" s="11">
        <v>1</v>
      </c>
      <c r="AK25" s="12">
        <v>3</v>
      </c>
      <c r="AL25" s="32">
        <f t="shared" si="16"/>
        <v>-5</v>
      </c>
      <c r="AM25" s="36">
        <f t="shared" si="17"/>
        <v>70</v>
      </c>
      <c r="AN25" s="37"/>
      <c r="AO25" s="11">
        <f aca="true" t="shared" si="30" ref="AO25:AP39">AG25</f>
        <v>1</v>
      </c>
      <c r="AP25" s="12">
        <f t="shared" si="30"/>
        <v>0</v>
      </c>
      <c r="AQ25" s="35"/>
      <c r="AR25" s="11">
        <v>0</v>
      </c>
      <c r="AS25" s="12">
        <v>2</v>
      </c>
      <c r="AT25" s="32">
        <f t="shared" si="18"/>
        <v>-6</v>
      </c>
      <c r="AU25" s="36">
        <f t="shared" si="19"/>
        <v>47</v>
      </c>
      <c r="AV25" s="37"/>
      <c r="AW25" s="11">
        <f aca="true" t="shared" si="31" ref="AW25:AX39">AO25</f>
        <v>1</v>
      </c>
      <c r="AX25" s="12">
        <f t="shared" si="31"/>
        <v>0</v>
      </c>
      <c r="AY25" s="35"/>
      <c r="AZ25" s="11">
        <v>0</v>
      </c>
      <c r="BA25" s="12">
        <v>3</v>
      </c>
      <c r="BB25" s="32">
        <f t="shared" si="20"/>
        <v>-8</v>
      </c>
      <c r="BC25" s="36">
        <f t="shared" si="21"/>
        <v>61</v>
      </c>
      <c r="BD25" s="37"/>
      <c r="BE25" s="11">
        <f aca="true" t="shared" si="32" ref="BE25:BF39">AW25</f>
        <v>1</v>
      </c>
      <c r="BF25" s="12">
        <f t="shared" si="32"/>
        <v>0</v>
      </c>
      <c r="BG25" s="35"/>
      <c r="BH25" s="11">
        <v>1</v>
      </c>
      <c r="BI25" s="12">
        <v>1</v>
      </c>
      <c r="BJ25" s="32">
        <f t="shared" si="22"/>
        <v>1</v>
      </c>
      <c r="BK25" s="36">
        <f t="shared" si="23"/>
        <v>48</v>
      </c>
      <c r="BL25" s="37"/>
      <c r="BM25" s="11">
        <f aca="true" t="shared" si="33" ref="BM25:BN39">BE25</f>
        <v>1</v>
      </c>
      <c r="BN25" s="12">
        <f t="shared" si="33"/>
        <v>0</v>
      </c>
      <c r="BO25" s="35"/>
      <c r="BP25" s="11">
        <v>1</v>
      </c>
      <c r="BQ25" s="12">
        <v>2</v>
      </c>
      <c r="BR25" s="32">
        <f t="shared" si="24"/>
        <v>-3</v>
      </c>
      <c r="BS25" s="36">
        <f t="shared" si="25"/>
        <v>72</v>
      </c>
      <c r="BT25" s="37"/>
      <c r="BU25" s="11">
        <f t="shared" si="8"/>
        <v>1</v>
      </c>
      <c r="BV25" s="12">
        <f t="shared" si="9"/>
        <v>0</v>
      </c>
      <c r="BW25" s="35"/>
      <c r="BX25" s="11">
        <v>1</v>
      </c>
      <c r="BY25" s="12">
        <v>3</v>
      </c>
      <c r="BZ25" s="32">
        <f t="shared" si="26"/>
        <v>-5</v>
      </c>
      <c r="CA25" s="36">
        <f t="shared" si="27"/>
        <v>65</v>
      </c>
    </row>
    <row r="26" spans="1:79" ht="12.75" customHeight="1">
      <c r="A26" s="64">
        <f t="shared" si="10"/>
        <v>18</v>
      </c>
      <c r="B26" s="65">
        <v>41076</v>
      </c>
      <c r="C26" s="66">
        <v>0.9479166666666666</v>
      </c>
      <c r="D26" s="67" t="s">
        <v>20</v>
      </c>
      <c r="E26" s="68" t="s">
        <v>26</v>
      </c>
      <c r="F26" s="91" t="s">
        <v>4</v>
      </c>
      <c r="G26" s="87" t="s">
        <v>34</v>
      </c>
      <c r="H26" s="88" t="s">
        <v>55</v>
      </c>
      <c r="I26" s="77">
        <v>1</v>
      </c>
      <c r="J26" s="78">
        <v>0</v>
      </c>
      <c r="K26" s="35"/>
      <c r="L26" s="11">
        <v>1</v>
      </c>
      <c r="M26" s="12">
        <v>1</v>
      </c>
      <c r="N26" s="32">
        <f t="shared" si="11"/>
        <v>1</v>
      </c>
      <c r="O26" s="36">
        <f t="shared" si="12"/>
        <v>75</v>
      </c>
      <c r="P26" s="37"/>
      <c r="Q26" s="11">
        <f t="shared" si="28"/>
        <v>1</v>
      </c>
      <c r="R26" s="12">
        <f t="shared" si="28"/>
        <v>0</v>
      </c>
      <c r="S26" s="35"/>
      <c r="T26" s="11">
        <v>1</v>
      </c>
      <c r="U26" s="12">
        <v>2</v>
      </c>
      <c r="V26" s="32">
        <f t="shared" si="1"/>
        <v>-3</v>
      </c>
      <c r="W26" s="36">
        <f t="shared" si="13"/>
        <v>56</v>
      </c>
      <c r="X26" s="37"/>
      <c r="Y26" s="11">
        <f t="shared" si="2"/>
        <v>1</v>
      </c>
      <c r="Z26" s="12">
        <f t="shared" si="2"/>
        <v>0</v>
      </c>
      <c r="AA26" s="35"/>
      <c r="AB26" s="11">
        <v>2</v>
      </c>
      <c r="AC26" s="12">
        <v>1</v>
      </c>
      <c r="AD26" s="32">
        <f t="shared" si="14"/>
        <v>8</v>
      </c>
      <c r="AE26" s="36">
        <f t="shared" si="15"/>
        <v>49</v>
      </c>
      <c r="AF26" s="37"/>
      <c r="AG26" s="11">
        <f t="shared" si="29"/>
        <v>1</v>
      </c>
      <c r="AH26" s="12">
        <f t="shared" si="29"/>
        <v>0</v>
      </c>
      <c r="AI26" s="35"/>
      <c r="AJ26" s="11">
        <v>2</v>
      </c>
      <c r="AK26" s="12">
        <v>1</v>
      </c>
      <c r="AL26" s="32">
        <f t="shared" si="16"/>
        <v>8</v>
      </c>
      <c r="AM26" s="36">
        <f t="shared" si="17"/>
        <v>78</v>
      </c>
      <c r="AN26" s="37"/>
      <c r="AO26" s="11">
        <f t="shared" si="30"/>
        <v>1</v>
      </c>
      <c r="AP26" s="12">
        <f t="shared" si="30"/>
        <v>0</v>
      </c>
      <c r="AQ26" s="35"/>
      <c r="AR26" s="11">
        <v>1</v>
      </c>
      <c r="AS26" s="12">
        <v>1</v>
      </c>
      <c r="AT26" s="32">
        <f t="shared" si="18"/>
        <v>1</v>
      </c>
      <c r="AU26" s="36">
        <f t="shared" si="19"/>
        <v>48</v>
      </c>
      <c r="AV26" s="37"/>
      <c r="AW26" s="11">
        <f t="shared" si="31"/>
        <v>1</v>
      </c>
      <c r="AX26" s="12">
        <f t="shared" si="31"/>
        <v>0</v>
      </c>
      <c r="AY26" s="35"/>
      <c r="AZ26" s="11">
        <v>1</v>
      </c>
      <c r="BA26" s="12">
        <v>1</v>
      </c>
      <c r="BB26" s="32">
        <f t="shared" si="20"/>
        <v>1</v>
      </c>
      <c r="BC26" s="36">
        <f t="shared" si="21"/>
        <v>62</v>
      </c>
      <c r="BD26" s="37"/>
      <c r="BE26" s="11">
        <f t="shared" si="32"/>
        <v>1</v>
      </c>
      <c r="BF26" s="12">
        <f t="shared" si="32"/>
        <v>0</v>
      </c>
      <c r="BG26" s="35"/>
      <c r="BH26" s="11">
        <v>1</v>
      </c>
      <c r="BI26" s="12">
        <v>2</v>
      </c>
      <c r="BJ26" s="32">
        <f t="shared" si="22"/>
        <v>-3</v>
      </c>
      <c r="BK26" s="36">
        <f t="shared" si="23"/>
        <v>45</v>
      </c>
      <c r="BL26" s="37"/>
      <c r="BM26" s="11">
        <f t="shared" si="33"/>
        <v>1</v>
      </c>
      <c r="BN26" s="12">
        <f t="shared" si="33"/>
        <v>0</v>
      </c>
      <c r="BO26" s="35"/>
      <c r="BP26" s="11">
        <v>1</v>
      </c>
      <c r="BQ26" s="12">
        <v>1</v>
      </c>
      <c r="BR26" s="32">
        <f t="shared" si="24"/>
        <v>1</v>
      </c>
      <c r="BS26" s="36">
        <f t="shared" si="25"/>
        <v>73</v>
      </c>
      <c r="BT26" s="37"/>
      <c r="BU26" s="11">
        <f t="shared" si="8"/>
        <v>1</v>
      </c>
      <c r="BV26" s="12">
        <f t="shared" si="9"/>
        <v>0</v>
      </c>
      <c r="BW26" s="35"/>
      <c r="BX26" s="11">
        <v>2</v>
      </c>
      <c r="BY26" s="12">
        <v>1</v>
      </c>
      <c r="BZ26" s="32">
        <f t="shared" si="26"/>
        <v>8</v>
      </c>
      <c r="CA26" s="36">
        <f t="shared" si="27"/>
        <v>73</v>
      </c>
    </row>
    <row r="27" spans="1:79" ht="12.75" customHeight="1">
      <c r="A27" s="64">
        <f t="shared" si="10"/>
        <v>19</v>
      </c>
      <c r="B27" s="65">
        <v>41077</v>
      </c>
      <c r="C27" s="61">
        <v>0.8333333333333334</v>
      </c>
      <c r="D27" s="67" t="s">
        <v>19</v>
      </c>
      <c r="E27" s="68" t="s">
        <v>27</v>
      </c>
      <c r="F27" s="91" t="s">
        <v>4</v>
      </c>
      <c r="G27" s="87" t="s">
        <v>21</v>
      </c>
      <c r="H27" s="88" t="s">
        <v>50</v>
      </c>
      <c r="I27" s="77">
        <v>1</v>
      </c>
      <c r="J27" s="78">
        <v>2</v>
      </c>
      <c r="K27" s="35"/>
      <c r="L27" s="11">
        <v>1</v>
      </c>
      <c r="M27" s="12">
        <v>2</v>
      </c>
      <c r="N27" s="32">
        <f t="shared" si="11"/>
        <v>15</v>
      </c>
      <c r="O27" s="36">
        <f t="shared" si="12"/>
        <v>90</v>
      </c>
      <c r="P27" s="37"/>
      <c r="Q27" s="11">
        <f t="shared" si="28"/>
        <v>1</v>
      </c>
      <c r="R27" s="12">
        <f t="shared" si="28"/>
        <v>2</v>
      </c>
      <c r="S27" s="35"/>
      <c r="T27" s="11">
        <v>1</v>
      </c>
      <c r="U27" s="12">
        <v>3</v>
      </c>
      <c r="V27" s="32">
        <f t="shared" si="1"/>
        <v>9</v>
      </c>
      <c r="W27" s="36">
        <f t="shared" si="13"/>
        <v>65</v>
      </c>
      <c r="X27" s="37"/>
      <c r="Y27" s="11">
        <f t="shared" si="2"/>
        <v>1</v>
      </c>
      <c r="Z27" s="12">
        <f t="shared" si="2"/>
        <v>2</v>
      </c>
      <c r="AA27" s="35"/>
      <c r="AB27" s="11">
        <v>1</v>
      </c>
      <c r="AC27" s="12">
        <v>1</v>
      </c>
      <c r="AD27" s="32">
        <f t="shared" si="14"/>
        <v>1</v>
      </c>
      <c r="AE27" s="36">
        <f t="shared" si="15"/>
        <v>50</v>
      </c>
      <c r="AF27" s="37"/>
      <c r="AG27" s="11">
        <f t="shared" si="29"/>
        <v>1</v>
      </c>
      <c r="AH27" s="12">
        <f t="shared" si="29"/>
        <v>2</v>
      </c>
      <c r="AI27" s="35"/>
      <c r="AJ27" s="11">
        <v>1</v>
      </c>
      <c r="AK27" s="12">
        <v>1</v>
      </c>
      <c r="AL27" s="32">
        <f t="shared" si="16"/>
        <v>1</v>
      </c>
      <c r="AM27" s="36">
        <f t="shared" si="17"/>
        <v>79</v>
      </c>
      <c r="AN27" s="37"/>
      <c r="AO27" s="11">
        <f t="shared" si="30"/>
        <v>1</v>
      </c>
      <c r="AP27" s="12">
        <f t="shared" si="30"/>
        <v>2</v>
      </c>
      <c r="AQ27" s="35"/>
      <c r="AR27" s="11">
        <v>0</v>
      </c>
      <c r="AS27" s="12">
        <v>2</v>
      </c>
      <c r="AT27" s="32">
        <f t="shared" si="18"/>
        <v>9</v>
      </c>
      <c r="AU27" s="36">
        <f t="shared" si="19"/>
        <v>57</v>
      </c>
      <c r="AV27" s="37"/>
      <c r="AW27" s="11">
        <f t="shared" si="31"/>
        <v>1</v>
      </c>
      <c r="AX27" s="12">
        <f t="shared" si="31"/>
        <v>2</v>
      </c>
      <c r="AY27" s="35"/>
      <c r="AZ27" s="11">
        <v>0</v>
      </c>
      <c r="BA27" s="12">
        <v>2</v>
      </c>
      <c r="BB27" s="32">
        <f t="shared" si="20"/>
        <v>9</v>
      </c>
      <c r="BC27" s="36">
        <f t="shared" si="21"/>
        <v>71</v>
      </c>
      <c r="BD27" s="37"/>
      <c r="BE27" s="11">
        <f t="shared" si="32"/>
        <v>1</v>
      </c>
      <c r="BF27" s="12">
        <f t="shared" si="32"/>
        <v>2</v>
      </c>
      <c r="BG27" s="35"/>
      <c r="BH27" s="11">
        <v>1</v>
      </c>
      <c r="BI27" s="12">
        <v>2</v>
      </c>
      <c r="BJ27" s="32">
        <f t="shared" si="22"/>
        <v>15</v>
      </c>
      <c r="BK27" s="36">
        <f t="shared" si="23"/>
        <v>60</v>
      </c>
      <c r="BL27" s="37"/>
      <c r="BM27" s="11">
        <f t="shared" si="33"/>
        <v>1</v>
      </c>
      <c r="BN27" s="12">
        <f t="shared" si="33"/>
        <v>2</v>
      </c>
      <c r="BO27" s="35"/>
      <c r="BP27" s="11">
        <v>1</v>
      </c>
      <c r="BQ27" s="12">
        <v>2</v>
      </c>
      <c r="BR27" s="32">
        <f t="shared" si="24"/>
        <v>15</v>
      </c>
      <c r="BS27" s="36">
        <f t="shared" si="25"/>
        <v>88</v>
      </c>
      <c r="BT27" s="37"/>
      <c r="BU27" s="11">
        <f t="shared" si="8"/>
        <v>1</v>
      </c>
      <c r="BV27" s="12">
        <f t="shared" si="9"/>
        <v>2</v>
      </c>
      <c r="BW27" s="35"/>
      <c r="BX27" s="11">
        <v>1</v>
      </c>
      <c r="BY27" s="12">
        <v>4</v>
      </c>
      <c r="BZ27" s="32">
        <f t="shared" si="26"/>
        <v>7</v>
      </c>
      <c r="CA27" s="36">
        <f t="shared" si="27"/>
        <v>80</v>
      </c>
    </row>
    <row r="28" spans="1:79" ht="12.75" customHeight="1">
      <c r="A28" s="64">
        <f t="shared" si="10"/>
        <v>20</v>
      </c>
      <c r="B28" s="65">
        <v>41077</v>
      </c>
      <c r="C28" s="66">
        <v>0.9479166666666666</v>
      </c>
      <c r="D28" s="67" t="s">
        <v>19</v>
      </c>
      <c r="E28" s="68" t="s">
        <v>38</v>
      </c>
      <c r="F28" s="91" t="s">
        <v>4</v>
      </c>
      <c r="G28" s="87" t="s">
        <v>36</v>
      </c>
      <c r="H28" s="88" t="s">
        <v>49</v>
      </c>
      <c r="I28" s="77">
        <v>2</v>
      </c>
      <c r="J28" s="78">
        <v>1</v>
      </c>
      <c r="K28" s="35"/>
      <c r="L28" s="11">
        <v>1</v>
      </c>
      <c r="M28" s="12">
        <v>1</v>
      </c>
      <c r="N28" s="32">
        <f t="shared" si="11"/>
        <v>1</v>
      </c>
      <c r="O28" s="36">
        <f t="shared" si="12"/>
        <v>91</v>
      </c>
      <c r="P28" s="37"/>
      <c r="Q28" s="11">
        <f t="shared" si="28"/>
        <v>2</v>
      </c>
      <c r="R28" s="12">
        <f t="shared" si="28"/>
        <v>1</v>
      </c>
      <c r="S28" s="35"/>
      <c r="T28" s="11">
        <v>2</v>
      </c>
      <c r="U28" s="12">
        <v>1</v>
      </c>
      <c r="V28" s="32">
        <f t="shared" si="1"/>
        <v>15</v>
      </c>
      <c r="W28" s="36">
        <f t="shared" si="13"/>
        <v>80</v>
      </c>
      <c r="X28" s="37"/>
      <c r="Y28" s="11">
        <f t="shared" si="2"/>
        <v>2</v>
      </c>
      <c r="Z28" s="12">
        <f t="shared" si="2"/>
        <v>1</v>
      </c>
      <c r="AA28" s="35"/>
      <c r="AB28" s="11">
        <v>1</v>
      </c>
      <c r="AC28" s="12">
        <v>1</v>
      </c>
      <c r="AD28" s="32">
        <f t="shared" si="14"/>
        <v>1</v>
      </c>
      <c r="AE28" s="36">
        <f t="shared" si="15"/>
        <v>51</v>
      </c>
      <c r="AF28" s="37"/>
      <c r="AG28" s="11">
        <f t="shared" si="29"/>
        <v>2</v>
      </c>
      <c r="AH28" s="12">
        <f t="shared" si="29"/>
        <v>1</v>
      </c>
      <c r="AI28" s="35"/>
      <c r="AJ28" s="11">
        <v>2</v>
      </c>
      <c r="AK28" s="12">
        <v>1</v>
      </c>
      <c r="AL28" s="32">
        <f t="shared" si="16"/>
        <v>15</v>
      </c>
      <c r="AM28" s="36">
        <f t="shared" si="17"/>
        <v>94</v>
      </c>
      <c r="AN28" s="37"/>
      <c r="AO28" s="11">
        <f t="shared" si="30"/>
        <v>2</v>
      </c>
      <c r="AP28" s="12">
        <f t="shared" si="30"/>
        <v>1</v>
      </c>
      <c r="AQ28" s="35"/>
      <c r="AR28" s="11">
        <v>1</v>
      </c>
      <c r="AS28" s="12">
        <v>3</v>
      </c>
      <c r="AT28" s="32">
        <f t="shared" si="18"/>
        <v>-6</v>
      </c>
      <c r="AU28" s="36">
        <f t="shared" si="19"/>
        <v>51</v>
      </c>
      <c r="AV28" s="37"/>
      <c r="AW28" s="11">
        <f t="shared" si="31"/>
        <v>2</v>
      </c>
      <c r="AX28" s="12">
        <f t="shared" si="31"/>
        <v>1</v>
      </c>
      <c r="AY28" s="35"/>
      <c r="AZ28" s="11">
        <v>2</v>
      </c>
      <c r="BA28" s="12">
        <v>3</v>
      </c>
      <c r="BB28" s="32">
        <f t="shared" si="20"/>
        <v>-3</v>
      </c>
      <c r="BC28" s="36">
        <f t="shared" si="21"/>
        <v>68</v>
      </c>
      <c r="BD28" s="37"/>
      <c r="BE28" s="11">
        <f t="shared" si="32"/>
        <v>2</v>
      </c>
      <c r="BF28" s="12">
        <f t="shared" si="32"/>
        <v>1</v>
      </c>
      <c r="BG28" s="35"/>
      <c r="BH28" s="11">
        <v>0</v>
      </c>
      <c r="BI28" s="12">
        <v>1</v>
      </c>
      <c r="BJ28" s="32">
        <f t="shared" si="22"/>
        <v>-3</v>
      </c>
      <c r="BK28" s="36">
        <f t="shared" si="23"/>
        <v>57</v>
      </c>
      <c r="BL28" s="37"/>
      <c r="BM28" s="11">
        <f t="shared" si="33"/>
        <v>2</v>
      </c>
      <c r="BN28" s="12">
        <f t="shared" si="33"/>
        <v>1</v>
      </c>
      <c r="BO28" s="35"/>
      <c r="BP28" s="11">
        <v>2</v>
      </c>
      <c r="BQ28" s="12">
        <v>0</v>
      </c>
      <c r="BR28" s="32">
        <f t="shared" si="24"/>
        <v>9</v>
      </c>
      <c r="BS28" s="36">
        <f t="shared" si="25"/>
        <v>97</v>
      </c>
      <c r="BT28" s="37"/>
      <c r="BU28" s="11">
        <f t="shared" si="8"/>
        <v>2</v>
      </c>
      <c r="BV28" s="12">
        <f t="shared" si="9"/>
        <v>1</v>
      </c>
      <c r="BW28" s="35"/>
      <c r="BX28" s="11">
        <v>2</v>
      </c>
      <c r="BY28" s="12">
        <v>3</v>
      </c>
      <c r="BZ28" s="32">
        <f t="shared" si="26"/>
        <v>-3</v>
      </c>
      <c r="CA28" s="36">
        <f t="shared" si="27"/>
        <v>77</v>
      </c>
    </row>
    <row r="29" spans="1:79" ht="12.75" customHeight="1">
      <c r="A29" s="64">
        <f t="shared" si="10"/>
        <v>21</v>
      </c>
      <c r="B29" s="65">
        <v>41078</v>
      </c>
      <c r="C29" s="61">
        <v>0.8333333333333334</v>
      </c>
      <c r="D29" s="67" t="s">
        <v>39</v>
      </c>
      <c r="E29" s="68" t="s">
        <v>42</v>
      </c>
      <c r="F29" s="91" t="s">
        <v>4</v>
      </c>
      <c r="G29" s="87" t="s">
        <v>40</v>
      </c>
      <c r="H29" s="88" t="s">
        <v>51</v>
      </c>
      <c r="I29" s="77">
        <v>0</v>
      </c>
      <c r="J29" s="78">
        <v>1</v>
      </c>
      <c r="K29" s="35"/>
      <c r="L29" s="11">
        <v>1</v>
      </c>
      <c r="M29" s="12">
        <v>2</v>
      </c>
      <c r="N29" s="32">
        <f t="shared" si="11"/>
        <v>8</v>
      </c>
      <c r="O29" s="36">
        <f t="shared" si="12"/>
        <v>99</v>
      </c>
      <c r="P29" s="37"/>
      <c r="Q29" s="11">
        <f t="shared" si="28"/>
        <v>0</v>
      </c>
      <c r="R29" s="12">
        <f t="shared" si="28"/>
        <v>1</v>
      </c>
      <c r="S29" s="35"/>
      <c r="T29" s="11">
        <v>1</v>
      </c>
      <c r="U29" s="12">
        <v>1</v>
      </c>
      <c r="V29" s="32">
        <f t="shared" si="1"/>
        <v>1</v>
      </c>
      <c r="W29" s="36">
        <f t="shared" si="13"/>
        <v>81</v>
      </c>
      <c r="X29" s="37"/>
      <c r="Y29" s="11">
        <f t="shared" si="2"/>
        <v>0</v>
      </c>
      <c r="Z29" s="12">
        <f t="shared" si="2"/>
        <v>1</v>
      </c>
      <c r="AA29" s="35"/>
      <c r="AB29" s="11">
        <v>0</v>
      </c>
      <c r="AC29" s="12">
        <v>2</v>
      </c>
      <c r="AD29" s="32">
        <f t="shared" si="14"/>
        <v>9</v>
      </c>
      <c r="AE29" s="36">
        <f t="shared" si="15"/>
        <v>60</v>
      </c>
      <c r="AF29" s="37"/>
      <c r="AG29" s="11">
        <f t="shared" si="29"/>
        <v>0</v>
      </c>
      <c r="AH29" s="12">
        <f t="shared" si="29"/>
        <v>1</v>
      </c>
      <c r="AI29" s="35"/>
      <c r="AJ29" s="11">
        <v>1</v>
      </c>
      <c r="AK29" s="12">
        <v>2</v>
      </c>
      <c r="AL29" s="32">
        <f t="shared" si="16"/>
        <v>8</v>
      </c>
      <c r="AM29" s="36">
        <f t="shared" si="17"/>
        <v>102</v>
      </c>
      <c r="AN29" s="37"/>
      <c r="AO29" s="11">
        <f t="shared" si="30"/>
        <v>0</v>
      </c>
      <c r="AP29" s="12">
        <f t="shared" si="30"/>
        <v>1</v>
      </c>
      <c r="AQ29" s="35"/>
      <c r="AR29" s="11">
        <v>0</v>
      </c>
      <c r="AS29" s="12">
        <v>2</v>
      </c>
      <c r="AT29" s="32">
        <f t="shared" si="18"/>
        <v>9</v>
      </c>
      <c r="AU29" s="36">
        <f t="shared" si="19"/>
        <v>60</v>
      </c>
      <c r="AV29" s="37"/>
      <c r="AW29" s="11">
        <f t="shared" si="31"/>
        <v>0</v>
      </c>
      <c r="AX29" s="12">
        <f t="shared" si="31"/>
        <v>1</v>
      </c>
      <c r="AY29" s="35"/>
      <c r="AZ29" s="11">
        <v>1</v>
      </c>
      <c r="BA29" s="12">
        <v>2</v>
      </c>
      <c r="BB29" s="32">
        <f t="shared" si="20"/>
        <v>8</v>
      </c>
      <c r="BC29" s="36">
        <f t="shared" si="21"/>
        <v>76</v>
      </c>
      <c r="BD29" s="37"/>
      <c r="BE29" s="11">
        <f t="shared" si="32"/>
        <v>0</v>
      </c>
      <c r="BF29" s="12">
        <f t="shared" si="32"/>
        <v>1</v>
      </c>
      <c r="BG29" s="35"/>
      <c r="BH29" s="11">
        <v>1</v>
      </c>
      <c r="BI29" s="12">
        <v>2</v>
      </c>
      <c r="BJ29" s="32">
        <f t="shared" si="22"/>
        <v>8</v>
      </c>
      <c r="BK29" s="36">
        <f t="shared" si="23"/>
        <v>65</v>
      </c>
      <c r="BL29" s="37"/>
      <c r="BM29" s="11">
        <f t="shared" si="33"/>
        <v>0</v>
      </c>
      <c r="BN29" s="12">
        <f t="shared" si="33"/>
        <v>1</v>
      </c>
      <c r="BO29" s="35"/>
      <c r="BP29" s="11">
        <v>1</v>
      </c>
      <c r="BQ29" s="12">
        <v>2</v>
      </c>
      <c r="BR29" s="32">
        <f t="shared" si="24"/>
        <v>8</v>
      </c>
      <c r="BS29" s="36">
        <f t="shared" si="25"/>
        <v>105</v>
      </c>
      <c r="BT29" s="37"/>
      <c r="BU29" s="11">
        <f t="shared" si="8"/>
        <v>0</v>
      </c>
      <c r="BV29" s="12">
        <f t="shared" si="9"/>
        <v>1</v>
      </c>
      <c r="BW29" s="35"/>
      <c r="BX29" s="11">
        <v>1</v>
      </c>
      <c r="BY29" s="12">
        <v>2</v>
      </c>
      <c r="BZ29" s="32">
        <f t="shared" si="26"/>
        <v>8</v>
      </c>
      <c r="CA29" s="36">
        <f t="shared" si="27"/>
        <v>85</v>
      </c>
    </row>
    <row r="30" spans="1:79" ht="12.75" customHeight="1">
      <c r="A30" s="64">
        <f t="shared" si="10"/>
        <v>22</v>
      </c>
      <c r="B30" s="65">
        <v>41078</v>
      </c>
      <c r="C30" s="66">
        <v>0.9479166666666666</v>
      </c>
      <c r="D30" s="67" t="s">
        <v>39</v>
      </c>
      <c r="E30" s="68" t="s">
        <v>41</v>
      </c>
      <c r="F30" s="91" t="s">
        <v>4</v>
      </c>
      <c r="G30" s="87" t="s">
        <v>45</v>
      </c>
      <c r="H30" s="88" t="s">
        <v>52</v>
      </c>
      <c r="I30" s="77">
        <v>2</v>
      </c>
      <c r="J30" s="78">
        <v>0</v>
      </c>
      <c r="K30" s="35"/>
      <c r="L30" s="11">
        <v>2</v>
      </c>
      <c r="M30" s="12">
        <v>1</v>
      </c>
      <c r="N30" s="32">
        <f t="shared" si="11"/>
        <v>9</v>
      </c>
      <c r="O30" s="36">
        <f t="shared" si="12"/>
        <v>108</v>
      </c>
      <c r="P30" s="37"/>
      <c r="Q30" s="11">
        <f t="shared" si="28"/>
        <v>2</v>
      </c>
      <c r="R30" s="12">
        <f t="shared" si="28"/>
        <v>0</v>
      </c>
      <c r="S30" s="35"/>
      <c r="T30" s="11">
        <v>2</v>
      </c>
      <c r="U30" s="12">
        <v>1</v>
      </c>
      <c r="V30" s="32">
        <f t="shared" si="1"/>
        <v>9</v>
      </c>
      <c r="W30" s="36">
        <f t="shared" si="13"/>
        <v>90</v>
      </c>
      <c r="X30" s="37"/>
      <c r="Y30" s="11">
        <f t="shared" si="2"/>
        <v>2</v>
      </c>
      <c r="Z30" s="12">
        <f t="shared" si="2"/>
        <v>0</v>
      </c>
      <c r="AA30" s="35"/>
      <c r="AB30" s="11">
        <v>2</v>
      </c>
      <c r="AC30" s="12">
        <v>1</v>
      </c>
      <c r="AD30" s="32">
        <f t="shared" si="14"/>
        <v>9</v>
      </c>
      <c r="AE30" s="36">
        <f t="shared" si="15"/>
        <v>69</v>
      </c>
      <c r="AF30" s="37"/>
      <c r="AG30" s="11">
        <f t="shared" si="29"/>
        <v>2</v>
      </c>
      <c r="AH30" s="12">
        <f t="shared" si="29"/>
        <v>0</v>
      </c>
      <c r="AI30" s="35"/>
      <c r="AJ30" s="11">
        <v>3</v>
      </c>
      <c r="AK30" s="12">
        <v>1</v>
      </c>
      <c r="AL30" s="32">
        <f t="shared" si="16"/>
        <v>8</v>
      </c>
      <c r="AM30" s="36">
        <f t="shared" si="17"/>
        <v>110</v>
      </c>
      <c r="AN30" s="37"/>
      <c r="AO30" s="11">
        <f t="shared" si="30"/>
        <v>2</v>
      </c>
      <c r="AP30" s="12">
        <f t="shared" si="30"/>
        <v>0</v>
      </c>
      <c r="AQ30" s="35"/>
      <c r="AR30" s="11">
        <v>2</v>
      </c>
      <c r="AS30" s="12">
        <v>0</v>
      </c>
      <c r="AT30" s="32">
        <f t="shared" si="18"/>
        <v>15</v>
      </c>
      <c r="AU30" s="36">
        <f t="shared" si="19"/>
        <v>75</v>
      </c>
      <c r="AV30" s="37"/>
      <c r="AW30" s="11">
        <f t="shared" si="31"/>
        <v>2</v>
      </c>
      <c r="AX30" s="12">
        <f t="shared" si="31"/>
        <v>0</v>
      </c>
      <c r="AY30" s="35"/>
      <c r="AZ30" s="11">
        <v>3</v>
      </c>
      <c r="BA30" s="12">
        <v>1</v>
      </c>
      <c r="BB30" s="32">
        <f t="shared" si="20"/>
        <v>8</v>
      </c>
      <c r="BC30" s="36">
        <f t="shared" si="21"/>
        <v>84</v>
      </c>
      <c r="BD30" s="37"/>
      <c r="BE30" s="11">
        <f t="shared" si="32"/>
        <v>2</v>
      </c>
      <c r="BF30" s="12">
        <f t="shared" si="32"/>
        <v>0</v>
      </c>
      <c r="BG30" s="35"/>
      <c r="BH30" s="11">
        <v>3</v>
      </c>
      <c r="BI30" s="12">
        <v>0</v>
      </c>
      <c r="BJ30" s="32">
        <f t="shared" si="22"/>
        <v>9</v>
      </c>
      <c r="BK30" s="36">
        <f t="shared" si="23"/>
        <v>74</v>
      </c>
      <c r="BL30" s="37"/>
      <c r="BM30" s="11">
        <f t="shared" si="33"/>
        <v>2</v>
      </c>
      <c r="BN30" s="12">
        <f t="shared" si="33"/>
        <v>0</v>
      </c>
      <c r="BO30" s="35"/>
      <c r="BP30" s="11">
        <v>2</v>
      </c>
      <c r="BQ30" s="12">
        <v>0</v>
      </c>
      <c r="BR30" s="32">
        <f t="shared" si="24"/>
        <v>15</v>
      </c>
      <c r="BS30" s="36">
        <f t="shared" si="25"/>
        <v>120</v>
      </c>
      <c r="BT30" s="37"/>
      <c r="BU30" s="11">
        <f t="shared" si="8"/>
        <v>2</v>
      </c>
      <c r="BV30" s="12">
        <f t="shared" si="9"/>
        <v>0</v>
      </c>
      <c r="BW30" s="35"/>
      <c r="BX30" s="11">
        <v>2</v>
      </c>
      <c r="BY30" s="12">
        <v>1</v>
      </c>
      <c r="BZ30" s="32">
        <f t="shared" si="26"/>
        <v>9</v>
      </c>
      <c r="CA30" s="36">
        <f t="shared" si="27"/>
        <v>94</v>
      </c>
    </row>
    <row r="31" spans="1:79" ht="12.75" customHeight="1">
      <c r="A31" s="64">
        <f t="shared" si="10"/>
        <v>23</v>
      </c>
      <c r="B31" s="65">
        <v>41079</v>
      </c>
      <c r="C31" s="61">
        <v>0.8333333333333334</v>
      </c>
      <c r="D31" s="67" t="s">
        <v>24</v>
      </c>
      <c r="E31" s="68" t="s">
        <v>43</v>
      </c>
      <c r="F31" s="91" t="s">
        <v>4</v>
      </c>
      <c r="G31" s="87" t="s">
        <v>44</v>
      </c>
      <c r="H31" s="88" t="s">
        <v>53</v>
      </c>
      <c r="I31" s="77">
        <v>1</v>
      </c>
      <c r="J31" s="78">
        <v>0</v>
      </c>
      <c r="K31" s="35"/>
      <c r="L31" s="11">
        <v>2</v>
      </c>
      <c r="M31" s="12">
        <v>1</v>
      </c>
      <c r="N31" s="32">
        <f t="shared" si="11"/>
        <v>8</v>
      </c>
      <c r="O31" s="36">
        <f t="shared" si="12"/>
        <v>116</v>
      </c>
      <c r="P31" s="37"/>
      <c r="Q31" s="11">
        <f t="shared" si="28"/>
        <v>1</v>
      </c>
      <c r="R31" s="12">
        <f t="shared" si="28"/>
        <v>0</v>
      </c>
      <c r="S31" s="35"/>
      <c r="T31" s="11">
        <v>1</v>
      </c>
      <c r="U31" s="12">
        <v>1</v>
      </c>
      <c r="V31" s="32">
        <f t="shared" si="1"/>
        <v>1</v>
      </c>
      <c r="W31" s="36">
        <f t="shared" si="13"/>
        <v>91</v>
      </c>
      <c r="X31" s="37"/>
      <c r="Y31" s="11">
        <f t="shared" si="2"/>
        <v>1</v>
      </c>
      <c r="Z31" s="12">
        <f t="shared" si="2"/>
        <v>0</v>
      </c>
      <c r="AA31" s="35"/>
      <c r="AB31" s="11">
        <v>2</v>
      </c>
      <c r="AC31" s="12">
        <v>1</v>
      </c>
      <c r="AD31" s="32">
        <f t="shared" si="14"/>
        <v>8</v>
      </c>
      <c r="AE31" s="36">
        <f t="shared" si="15"/>
        <v>77</v>
      </c>
      <c r="AF31" s="37"/>
      <c r="AG31" s="11">
        <f t="shared" si="29"/>
        <v>1</v>
      </c>
      <c r="AH31" s="12">
        <f t="shared" si="29"/>
        <v>0</v>
      </c>
      <c r="AI31" s="35"/>
      <c r="AJ31" s="11">
        <v>2</v>
      </c>
      <c r="AK31" s="12">
        <v>1</v>
      </c>
      <c r="AL31" s="32">
        <f t="shared" si="16"/>
        <v>8</v>
      </c>
      <c r="AM31" s="36">
        <f t="shared" si="17"/>
        <v>118</v>
      </c>
      <c r="AN31" s="37"/>
      <c r="AO31" s="11">
        <f t="shared" si="30"/>
        <v>1</v>
      </c>
      <c r="AP31" s="12">
        <f t="shared" si="30"/>
        <v>0</v>
      </c>
      <c r="AQ31" s="35"/>
      <c r="AR31" s="11">
        <v>2</v>
      </c>
      <c r="AS31" s="12">
        <v>1</v>
      </c>
      <c r="AT31" s="32">
        <f t="shared" si="18"/>
        <v>8</v>
      </c>
      <c r="AU31" s="36">
        <f t="shared" si="19"/>
        <v>83</v>
      </c>
      <c r="AV31" s="37"/>
      <c r="AW31" s="11">
        <f t="shared" si="31"/>
        <v>1</v>
      </c>
      <c r="AX31" s="12">
        <f t="shared" si="31"/>
        <v>0</v>
      </c>
      <c r="AY31" s="35"/>
      <c r="AZ31" s="11">
        <v>1</v>
      </c>
      <c r="BA31" s="12">
        <v>1</v>
      </c>
      <c r="BB31" s="32">
        <f t="shared" si="20"/>
        <v>1</v>
      </c>
      <c r="BC31" s="36">
        <f t="shared" si="21"/>
        <v>85</v>
      </c>
      <c r="BD31" s="37"/>
      <c r="BE31" s="11">
        <f t="shared" si="32"/>
        <v>1</v>
      </c>
      <c r="BF31" s="12">
        <f t="shared" si="32"/>
        <v>0</v>
      </c>
      <c r="BG31" s="35"/>
      <c r="BH31" s="11">
        <v>2</v>
      </c>
      <c r="BI31" s="12">
        <v>0</v>
      </c>
      <c r="BJ31" s="32">
        <f t="shared" si="22"/>
        <v>9</v>
      </c>
      <c r="BK31" s="36">
        <f t="shared" si="23"/>
        <v>83</v>
      </c>
      <c r="BL31" s="37"/>
      <c r="BM31" s="11">
        <f t="shared" si="33"/>
        <v>1</v>
      </c>
      <c r="BN31" s="12">
        <f t="shared" si="33"/>
        <v>0</v>
      </c>
      <c r="BO31" s="35"/>
      <c r="BP31" s="11">
        <v>2</v>
      </c>
      <c r="BQ31" s="12">
        <v>1</v>
      </c>
      <c r="BR31" s="32">
        <f t="shared" si="24"/>
        <v>8</v>
      </c>
      <c r="BS31" s="36">
        <f t="shared" si="25"/>
        <v>128</v>
      </c>
      <c r="BT31" s="37"/>
      <c r="BU31" s="11">
        <f t="shared" si="8"/>
        <v>1</v>
      </c>
      <c r="BV31" s="12">
        <f t="shared" si="9"/>
        <v>0</v>
      </c>
      <c r="BW31" s="35"/>
      <c r="BX31" s="11">
        <v>2</v>
      </c>
      <c r="BY31" s="12">
        <v>1</v>
      </c>
      <c r="BZ31" s="32">
        <f t="shared" si="26"/>
        <v>8</v>
      </c>
      <c r="CA31" s="36">
        <f t="shared" si="27"/>
        <v>102</v>
      </c>
    </row>
    <row r="32" spans="1:79" ht="12.75" customHeight="1">
      <c r="A32" s="64">
        <f t="shared" si="10"/>
        <v>24</v>
      </c>
      <c r="B32" s="65">
        <v>41079</v>
      </c>
      <c r="C32" s="66">
        <v>0.9479166666666666</v>
      </c>
      <c r="D32" s="67" t="s">
        <v>24</v>
      </c>
      <c r="E32" s="68" t="s">
        <v>25</v>
      </c>
      <c r="F32" s="91" t="s">
        <v>4</v>
      </c>
      <c r="G32" s="87" t="s">
        <v>23</v>
      </c>
      <c r="H32" s="88" t="s">
        <v>54</v>
      </c>
      <c r="I32" s="77">
        <v>2</v>
      </c>
      <c r="J32" s="78">
        <v>0</v>
      </c>
      <c r="K32" s="35"/>
      <c r="L32" s="11">
        <v>1</v>
      </c>
      <c r="M32" s="12">
        <v>2</v>
      </c>
      <c r="N32" s="32">
        <f t="shared" si="11"/>
        <v>-6</v>
      </c>
      <c r="O32" s="36">
        <f t="shared" si="12"/>
        <v>110</v>
      </c>
      <c r="P32" s="37"/>
      <c r="Q32" s="11">
        <f t="shared" si="28"/>
        <v>2</v>
      </c>
      <c r="R32" s="12">
        <f t="shared" si="28"/>
        <v>0</v>
      </c>
      <c r="S32" s="35"/>
      <c r="T32" s="11">
        <v>1</v>
      </c>
      <c r="U32" s="12">
        <v>2</v>
      </c>
      <c r="V32" s="32">
        <f t="shared" si="1"/>
        <v>-6</v>
      </c>
      <c r="W32" s="36">
        <f t="shared" si="13"/>
        <v>85</v>
      </c>
      <c r="X32" s="37"/>
      <c r="Y32" s="11">
        <f t="shared" si="2"/>
        <v>2</v>
      </c>
      <c r="Z32" s="12">
        <f t="shared" si="2"/>
        <v>0</v>
      </c>
      <c r="AA32" s="35"/>
      <c r="AB32" s="11">
        <v>1</v>
      </c>
      <c r="AC32" s="12">
        <v>1</v>
      </c>
      <c r="AD32" s="32">
        <f t="shared" si="14"/>
        <v>-2</v>
      </c>
      <c r="AE32" s="36">
        <f t="shared" si="15"/>
        <v>75</v>
      </c>
      <c r="AF32" s="37"/>
      <c r="AG32" s="11">
        <f t="shared" si="29"/>
        <v>2</v>
      </c>
      <c r="AH32" s="12">
        <f t="shared" si="29"/>
        <v>0</v>
      </c>
      <c r="AI32" s="35"/>
      <c r="AJ32" s="11">
        <v>1</v>
      </c>
      <c r="AK32" s="12">
        <v>2</v>
      </c>
      <c r="AL32" s="32">
        <f t="shared" si="16"/>
        <v>-6</v>
      </c>
      <c r="AM32" s="36">
        <f t="shared" si="17"/>
        <v>112</v>
      </c>
      <c r="AN32" s="37"/>
      <c r="AO32" s="11">
        <f t="shared" si="30"/>
        <v>2</v>
      </c>
      <c r="AP32" s="12">
        <f t="shared" si="30"/>
        <v>0</v>
      </c>
      <c r="AQ32" s="35"/>
      <c r="AR32" s="11">
        <v>1</v>
      </c>
      <c r="AS32" s="12">
        <v>2</v>
      </c>
      <c r="AT32" s="32">
        <f t="shared" si="18"/>
        <v>-6</v>
      </c>
      <c r="AU32" s="36">
        <f t="shared" si="19"/>
        <v>77</v>
      </c>
      <c r="AV32" s="37"/>
      <c r="AW32" s="11">
        <f t="shared" si="31"/>
        <v>2</v>
      </c>
      <c r="AX32" s="12">
        <f t="shared" si="31"/>
        <v>0</v>
      </c>
      <c r="AY32" s="35"/>
      <c r="AZ32" s="11">
        <v>0</v>
      </c>
      <c r="BA32" s="12">
        <v>2</v>
      </c>
      <c r="BB32" s="32">
        <f t="shared" si="20"/>
        <v>-8</v>
      </c>
      <c r="BC32" s="36">
        <f t="shared" si="21"/>
        <v>77</v>
      </c>
      <c r="BD32" s="37"/>
      <c r="BE32" s="11">
        <f t="shared" si="32"/>
        <v>2</v>
      </c>
      <c r="BF32" s="12">
        <f t="shared" si="32"/>
        <v>0</v>
      </c>
      <c r="BG32" s="35"/>
      <c r="BH32" s="11">
        <v>1</v>
      </c>
      <c r="BI32" s="12">
        <v>3</v>
      </c>
      <c r="BJ32" s="32">
        <f t="shared" si="22"/>
        <v>-8</v>
      </c>
      <c r="BK32" s="36">
        <f t="shared" si="23"/>
        <v>75</v>
      </c>
      <c r="BL32" s="37"/>
      <c r="BM32" s="11">
        <f t="shared" si="33"/>
        <v>2</v>
      </c>
      <c r="BN32" s="12">
        <f t="shared" si="33"/>
        <v>0</v>
      </c>
      <c r="BO32" s="35"/>
      <c r="BP32" s="11">
        <v>0</v>
      </c>
      <c r="BQ32" s="12">
        <v>2</v>
      </c>
      <c r="BR32" s="32">
        <f t="shared" si="24"/>
        <v>-8</v>
      </c>
      <c r="BS32" s="36">
        <f t="shared" si="25"/>
        <v>120</v>
      </c>
      <c r="BT32" s="37"/>
      <c r="BU32" s="11">
        <f t="shared" si="8"/>
        <v>2</v>
      </c>
      <c r="BV32" s="12">
        <f t="shared" si="9"/>
        <v>0</v>
      </c>
      <c r="BW32" s="35"/>
      <c r="BX32" s="11">
        <v>1</v>
      </c>
      <c r="BY32" s="12">
        <v>3</v>
      </c>
      <c r="BZ32" s="32">
        <f t="shared" si="26"/>
        <v>-8</v>
      </c>
      <c r="CA32" s="36">
        <f t="shared" si="27"/>
        <v>94</v>
      </c>
    </row>
    <row r="33" spans="1:79" ht="12.75" customHeight="1">
      <c r="A33" s="64">
        <f t="shared" si="10"/>
        <v>25</v>
      </c>
      <c r="B33" s="65">
        <v>41081</v>
      </c>
      <c r="C33" s="66">
        <v>0.9479166666666666</v>
      </c>
      <c r="D33" s="67" t="s">
        <v>46</v>
      </c>
      <c r="E33" s="81" t="s">
        <v>26</v>
      </c>
      <c r="F33" s="91" t="s">
        <v>4</v>
      </c>
      <c r="G33" s="82" t="s">
        <v>38</v>
      </c>
      <c r="H33" s="88" t="s">
        <v>48</v>
      </c>
      <c r="I33" s="77">
        <v>0</v>
      </c>
      <c r="J33" s="78">
        <v>1</v>
      </c>
      <c r="K33" s="35"/>
      <c r="L33" s="11">
        <v>1</v>
      </c>
      <c r="M33" s="12">
        <v>2</v>
      </c>
      <c r="N33" s="32">
        <f t="shared" si="11"/>
        <v>8</v>
      </c>
      <c r="O33" s="36">
        <f t="shared" si="12"/>
        <v>118</v>
      </c>
      <c r="P33" s="37"/>
      <c r="Q33" s="11">
        <f t="shared" si="28"/>
        <v>0</v>
      </c>
      <c r="R33" s="12">
        <f t="shared" si="28"/>
        <v>1</v>
      </c>
      <c r="S33" s="35"/>
      <c r="T33" s="11">
        <v>1</v>
      </c>
      <c r="U33" s="12">
        <v>2</v>
      </c>
      <c r="V33" s="32">
        <f t="shared" si="1"/>
        <v>8</v>
      </c>
      <c r="W33" s="36">
        <f t="shared" si="13"/>
        <v>93</v>
      </c>
      <c r="X33" s="37"/>
      <c r="Y33" s="11">
        <f t="shared" si="2"/>
        <v>0</v>
      </c>
      <c r="Z33" s="12">
        <f t="shared" si="2"/>
        <v>1</v>
      </c>
      <c r="AA33" s="35"/>
      <c r="AB33" s="11">
        <v>2</v>
      </c>
      <c r="AC33" s="12">
        <v>1</v>
      </c>
      <c r="AD33" s="32">
        <f t="shared" si="14"/>
        <v>-3</v>
      </c>
      <c r="AE33" s="36">
        <f t="shared" si="15"/>
        <v>72</v>
      </c>
      <c r="AF33" s="37"/>
      <c r="AG33" s="11">
        <f t="shared" si="29"/>
        <v>0</v>
      </c>
      <c r="AH33" s="12">
        <f t="shared" si="29"/>
        <v>1</v>
      </c>
      <c r="AI33" s="35"/>
      <c r="AJ33" s="11">
        <v>0</v>
      </c>
      <c r="AK33" s="12">
        <v>1</v>
      </c>
      <c r="AL33" s="32">
        <f t="shared" si="16"/>
        <v>15</v>
      </c>
      <c r="AM33" s="36">
        <f t="shared" si="17"/>
        <v>127</v>
      </c>
      <c r="AN33" s="37"/>
      <c r="AO33" s="11">
        <f t="shared" si="30"/>
        <v>0</v>
      </c>
      <c r="AP33" s="12">
        <f t="shared" si="30"/>
        <v>1</v>
      </c>
      <c r="AQ33" s="35"/>
      <c r="AR33" s="11">
        <v>1</v>
      </c>
      <c r="AS33" s="12">
        <v>2</v>
      </c>
      <c r="AT33" s="32">
        <f t="shared" si="18"/>
        <v>8</v>
      </c>
      <c r="AU33" s="36">
        <f t="shared" si="19"/>
        <v>85</v>
      </c>
      <c r="AV33" s="37"/>
      <c r="AW33" s="11">
        <f t="shared" si="31"/>
        <v>0</v>
      </c>
      <c r="AX33" s="12">
        <f t="shared" si="31"/>
        <v>1</v>
      </c>
      <c r="AY33" s="35"/>
      <c r="AZ33" s="11">
        <v>1</v>
      </c>
      <c r="BA33" s="12">
        <v>2</v>
      </c>
      <c r="BB33" s="32">
        <f t="shared" si="20"/>
        <v>8</v>
      </c>
      <c r="BC33" s="36">
        <f t="shared" si="21"/>
        <v>85</v>
      </c>
      <c r="BD33" s="37"/>
      <c r="BE33" s="11">
        <f t="shared" si="32"/>
        <v>0</v>
      </c>
      <c r="BF33" s="12">
        <f t="shared" si="32"/>
        <v>1</v>
      </c>
      <c r="BG33" s="35"/>
      <c r="BH33" s="11">
        <v>0</v>
      </c>
      <c r="BI33" s="12">
        <v>1</v>
      </c>
      <c r="BJ33" s="32">
        <f t="shared" si="22"/>
        <v>15</v>
      </c>
      <c r="BK33" s="36">
        <f t="shared" si="23"/>
        <v>90</v>
      </c>
      <c r="BL33" s="37"/>
      <c r="BM33" s="11">
        <f t="shared" si="33"/>
        <v>0</v>
      </c>
      <c r="BN33" s="12">
        <f t="shared" si="33"/>
        <v>1</v>
      </c>
      <c r="BO33" s="35"/>
      <c r="BP33" s="11">
        <v>1</v>
      </c>
      <c r="BQ33" s="12">
        <v>3</v>
      </c>
      <c r="BR33" s="32">
        <f t="shared" si="24"/>
        <v>6</v>
      </c>
      <c r="BS33" s="36">
        <f t="shared" si="25"/>
        <v>126</v>
      </c>
      <c r="BT33" s="37"/>
      <c r="BU33" s="11">
        <f t="shared" si="8"/>
        <v>0</v>
      </c>
      <c r="BV33" s="12">
        <f t="shared" si="9"/>
        <v>1</v>
      </c>
      <c r="BW33" s="35"/>
      <c r="BX33" s="11">
        <v>1</v>
      </c>
      <c r="BY33" s="12">
        <v>3</v>
      </c>
      <c r="BZ33" s="32">
        <f t="shared" si="26"/>
        <v>6</v>
      </c>
      <c r="CA33" s="36">
        <f t="shared" si="27"/>
        <v>100</v>
      </c>
    </row>
    <row r="34" spans="1:79" ht="12.75" customHeight="1">
      <c r="A34" s="64">
        <f t="shared" si="10"/>
        <v>26</v>
      </c>
      <c r="B34" s="65">
        <v>41082</v>
      </c>
      <c r="C34" s="66">
        <v>0.9479166666666666</v>
      </c>
      <c r="D34" s="67" t="s">
        <v>46</v>
      </c>
      <c r="E34" s="81" t="s">
        <v>37</v>
      </c>
      <c r="F34" s="91" t="s">
        <v>4</v>
      </c>
      <c r="G34" s="82" t="s">
        <v>35</v>
      </c>
      <c r="H34" s="88" t="s">
        <v>51</v>
      </c>
      <c r="I34" s="77">
        <v>4</v>
      </c>
      <c r="J34" s="78">
        <v>2</v>
      </c>
      <c r="K34" s="35"/>
      <c r="L34" s="11">
        <v>2</v>
      </c>
      <c r="M34" s="12">
        <v>0</v>
      </c>
      <c r="N34" s="32">
        <f t="shared" si="11"/>
        <v>6</v>
      </c>
      <c r="O34" s="36">
        <f t="shared" si="12"/>
        <v>124</v>
      </c>
      <c r="P34" s="37"/>
      <c r="Q34" s="11">
        <f t="shared" si="28"/>
        <v>4</v>
      </c>
      <c r="R34" s="12">
        <f t="shared" si="28"/>
        <v>2</v>
      </c>
      <c r="S34" s="35"/>
      <c r="T34" s="11">
        <v>3</v>
      </c>
      <c r="U34" s="12">
        <v>1</v>
      </c>
      <c r="V34" s="32">
        <f t="shared" si="1"/>
        <v>8</v>
      </c>
      <c r="W34" s="36">
        <f t="shared" si="13"/>
        <v>101</v>
      </c>
      <c r="X34" s="37"/>
      <c r="Y34" s="11">
        <f t="shared" si="2"/>
        <v>4</v>
      </c>
      <c r="Z34" s="12">
        <f t="shared" si="2"/>
        <v>2</v>
      </c>
      <c r="AA34" s="35"/>
      <c r="AB34" s="11">
        <v>2</v>
      </c>
      <c r="AC34" s="12">
        <v>1</v>
      </c>
      <c r="AD34" s="32">
        <f t="shared" si="14"/>
        <v>6</v>
      </c>
      <c r="AE34" s="36">
        <f t="shared" si="15"/>
        <v>78</v>
      </c>
      <c r="AF34" s="37"/>
      <c r="AG34" s="11">
        <f t="shared" si="29"/>
        <v>4</v>
      </c>
      <c r="AH34" s="12">
        <f t="shared" si="29"/>
        <v>2</v>
      </c>
      <c r="AI34" s="35"/>
      <c r="AJ34" s="11">
        <v>2</v>
      </c>
      <c r="AK34" s="12">
        <v>0</v>
      </c>
      <c r="AL34" s="32">
        <f t="shared" si="16"/>
        <v>6</v>
      </c>
      <c r="AM34" s="36">
        <f t="shared" si="17"/>
        <v>133</v>
      </c>
      <c r="AN34" s="37"/>
      <c r="AO34" s="11">
        <f t="shared" si="30"/>
        <v>4</v>
      </c>
      <c r="AP34" s="12">
        <f t="shared" si="30"/>
        <v>2</v>
      </c>
      <c r="AQ34" s="35"/>
      <c r="AR34" s="11">
        <v>2</v>
      </c>
      <c r="AS34" s="12">
        <v>0</v>
      </c>
      <c r="AT34" s="32">
        <f t="shared" si="18"/>
        <v>6</v>
      </c>
      <c r="AU34" s="36">
        <f t="shared" si="19"/>
        <v>91</v>
      </c>
      <c r="AV34" s="37"/>
      <c r="AW34" s="11">
        <f t="shared" si="31"/>
        <v>4</v>
      </c>
      <c r="AX34" s="12">
        <f t="shared" si="31"/>
        <v>2</v>
      </c>
      <c r="AY34" s="35"/>
      <c r="AZ34" s="11">
        <v>2</v>
      </c>
      <c r="BA34" s="12">
        <v>0</v>
      </c>
      <c r="BB34" s="32">
        <f t="shared" si="20"/>
        <v>6</v>
      </c>
      <c r="BC34" s="36">
        <f t="shared" si="21"/>
        <v>91</v>
      </c>
      <c r="BD34" s="37"/>
      <c r="BE34" s="11">
        <f t="shared" si="32"/>
        <v>4</v>
      </c>
      <c r="BF34" s="12">
        <f t="shared" si="32"/>
        <v>2</v>
      </c>
      <c r="BG34" s="35"/>
      <c r="BH34" s="11">
        <v>1</v>
      </c>
      <c r="BI34" s="12">
        <v>0</v>
      </c>
      <c r="BJ34" s="32">
        <f t="shared" si="22"/>
        <v>4</v>
      </c>
      <c r="BK34" s="36">
        <f t="shared" si="23"/>
        <v>94</v>
      </c>
      <c r="BL34" s="37"/>
      <c r="BM34" s="11">
        <f t="shared" si="33"/>
        <v>4</v>
      </c>
      <c r="BN34" s="12">
        <f t="shared" si="33"/>
        <v>2</v>
      </c>
      <c r="BO34" s="35"/>
      <c r="BP34" s="11">
        <v>2</v>
      </c>
      <c r="BQ34" s="12">
        <v>0</v>
      </c>
      <c r="BR34" s="32">
        <f t="shared" si="24"/>
        <v>6</v>
      </c>
      <c r="BS34" s="36">
        <f t="shared" si="25"/>
        <v>132</v>
      </c>
      <c r="BT34" s="37"/>
      <c r="BU34" s="11">
        <f t="shared" si="8"/>
        <v>4</v>
      </c>
      <c r="BV34" s="12">
        <f t="shared" si="9"/>
        <v>2</v>
      </c>
      <c r="BW34" s="35"/>
      <c r="BX34" s="11">
        <v>3</v>
      </c>
      <c r="BY34" s="12">
        <v>0</v>
      </c>
      <c r="BZ34" s="32">
        <f t="shared" si="26"/>
        <v>6</v>
      </c>
      <c r="CA34" s="36">
        <f t="shared" si="27"/>
        <v>106</v>
      </c>
    </row>
    <row r="35" spans="1:79" ht="12.75" customHeight="1">
      <c r="A35" s="64">
        <f t="shared" si="10"/>
        <v>27</v>
      </c>
      <c r="B35" s="65">
        <v>41083</v>
      </c>
      <c r="C35" s="66">
        <v>0.9479166666666666</v>
      </c>
      <c r="D35" s="67" t="s">
        <v>46</v>
      </c>
      <c r="E35" s="81" t="s">
        <v>40</v>
      </c>
      <c r="F35" s="91" t="s">
        <v>4</v>
      </c>
      <c r="G35" s="82" t="s">
        <v>23</v>
      </c>
      <c r="H35" s="88" t="s">
        <v>53</v>
      </c>
      <c r="I35" s="77">
        <v>2</v>
      </c>
      <c r="J35" s="78">
        <v>0</v>
      </c>
      <c r="K35" s="35"/>
      <c r="L35" s="11">
        <v>1</v>
      </c>
      <c r="M35" s="12">
        <v>0</v>
      </c>
      <c r="N35" s="32">
        <f t="shared" si="11"/>
        <v>9</v>
      </c>
      <c r="O35" s="36">
        <f t="shared" si="12"/>
        <v>133</v>
      </c>
      <c r="P35" s="37"/>
      <c r="Q35" s="11">
        <f t="shared" si="28"/>
        <v>2</v>
      </c>
      <c r="R35" s="12">
        <f t="shared" si="28"/>
        <v>0</v>
      </c>
      <c r="S35" s="35"/>
      <c r="T35" s="11">
        <v>2</v>
      </c>
      <c r="U35" s="12">
        <v>0</v>
      </c>
      <c r="V35" s="32">
        <f t="shared" si="1"/>
        <v>15</v>
      </c>
      <c r="W35" s="36">
        <f t="shared" si="13"/>
        <v>116</v>
      </c>
      <c r="X35" s="37"/>
      <c r="Y35" s="11">
        <f t="shared" si="2"/>
        <v>2</v>
      </c>
      <c r="Z35" s="12">
        <f t="shared" si="2"/>
        <v>0</v>
      </c>
      <c r="AA35" s="35"/>
      <c r="AB35" s="11">
        <v>2</v>
      </c>
      <c r="AC35" s="12">
        <v>1</v>
      </c>
      <c r="AD35" s="32">
        <f t="shared" si="14"/>
        <v>9</v>
      </c>
      <c r="AE35" s="36">
        <f t="shared" si="15"/>
        <v>87</v>
      </c>
      <c r="AF35" s="37"/>
      <c r="AG35" s="11">
        <f t="shared" si="29"/>
        <v>2</v>
      </c>
      <c r="AH35" s="12">
        <f t="shared" si="29"/>
        <v>0</v>
      </c>
      <c r="AI35" s="35"/>
      <c r="AJ35" s="11">
        <v>2</v>
      </c>
      <c r="AK35" s="12">
        <v>1</v>
      </c>
      <c r="AL35" s="32">
        <f t="shared" si="16"/>
        <v>9</v>
      </c>
      <c r="AM35" s="36">
        <f t="shared" si="17"/>
        <v>142</v>
      </c>
      <c r="AN35" s="37"/>
      <c r="AO35" s="11">
        <f t="shared" si="30"/>
        <v>2</v>
      </c>
      <c r="AP35" s="12">
        <f t="shared" si="30"/>
        <v>0</v>
      </c>
      <c r="AQ35" s="35"/>
      <c r="AR35" s="11">
        <v>1</v>
      </c>
      <c r="AS35" s="12">
        <v>1</v>
      </c>
      <c r="AT35" s="32">
        <f t="shared" si="18"/>
        <v>-2</v>
      </c>
      <c r="AU35" s="36">
        <f t="shared" si="19"/>
        <v>89</v>
      </c>
      <c r="AV35" s="37"/>
      <c r="AW35" s="11">
        <f t="shared" si="31"/>
        <v>2</v>
      </c>
      <c r="AX35" s="12">
        <f t="shared" si="31"/>
        <v>0</v>
      </c>
      <c r="AY35" s="35"/>
      <c r="AZ35" s="11">
        <v>1</v>
      </c>
      <c r="BA35" s="12">
        <v>2</v>
      </c>
      <c r="BB35" s="32">
        <f t="shared" si="20"/>
        <v>-6</v>
      </c>
      <c r="BC35" s="36">
        <f t="shared" si="21"/>
        <v>85</v>
      </c>
      <c r="BD35" s="37"/>
      <c r="BE35" s="11">
        <f t="shared" si="32"/>
        <v>2</v>
      </c>
      <c r="BF35" s="12">
        <f t="shared" si="32"/>
        <v>0</v>
      </c>
      <c r="BG35" s="35"/>
      <c r="BH35" s="11">
        <v>1</v>
      </c>
      <c r="BI35" s="12">
        <v>0</v>
      </c>
      <c r="BJ35" s="32">
        <f t="shared" si="22"/>
        <v>9</v>
      </c>
      <c r="BK35" s="36">
        <f t="shared" si="23"/>
        <v>103</v>
      </c>
      <c r="BL35" s="37"/>
      <c r="BM35" s="11">
        <f t="shared" si="33"/>
        <v>2</v>
      </c>
      <c r="BN35" s="12">
        <f t="shared" si="33"/>
        <v>0</v>
      </c>
      <c r="BO35" s="35"/>
      <c r="BP35" s="11">
        <v>2</v>
      </c>
      <c r="BQ35" s="12">
        <v>1</v>
      </c>
      <c r="BR35" s="32">
        <f t="shared" si="24"/>
        <v>9</v>
      </c>
      <c r="BS35" s="36">
        <f t="shared" si="25"/>
        <v>141</v>
      </c>
      <c r="BT35" s="37"/>
      <c r="BU35" s="11">
        <f t="shared" si="8"/>
        <v>2</v>
      </c>
      <c r="BV35" s="12">
        <f t="shared" si="9"/>
        <v>0</v>
      </c>
      <c r="BW35" s="35"/>
      <c r="BX35" s="11">
        <v>3</v>
      </c>
      <c r="BY35" s="12">
        <v>1</v>
      </c>
      <c r="BZ35" s="32">
        <f t="shared" si="26"/>
        <v>8</v>
      </c>
      <c r="CA35" s="36">
        <f t="shared" si="27"/>
        <v>114</v>
      </c>
    </row>
    <row r="36" spans="1:79" ht="12.75" customHeight="1">
      <c r="A36" s="64">
        <f t="shared" si="10"/>
        <v>28</v>
      </c>
      <c r="B36" s="65">
        <v>41084</v>
      </c>
      <c r="C36" s="66">
        <v>0.9479166666666666</v>
      </c>
      <c r="D36" s="67" t="s">
        <v>46</v>
      </c>
      <c r="E36" s="81" t="s">
        <v>43</v>
      </c>
      <c r="F36" s="91" t="s">
        <v>4</v>
      </c>
      <c r="G36" s="82" t="s">
        <v>41</v>
      </c>
      <c r="H36" s="88" t="s">
        <v>54</v>
      </c>
      <c r="I36" s="77">
        <v>0</v>
      </c>
      <c r="J36" s="78">
        <v>0</v>
      </c>
      <c r="K36" s="35"/>
      <c r="L36" s="11">
        <v>1</v>
      </c>
      <c r="M36" s="12">
        <v>1</v>
      </c>
      <c r="N36" s="32">
        <f t="shared" si="11"/>
        <v>8</v>
      </c>
      <c r="O36" s="36">
        <f t="shared" si="12"/>
        <v>141</v>
      </c>
      <c r="P36" s="37"/>
      <c r="Q36" s="11">
        <f t="shared" si="28"/>
        <v>0</v>
      </c>
      <c r="R36" s="12">
        <f t="shared" si="28"/>
        <v>0</v>
      </c>
      <c r="S36" s="35"/>
      <c r="T36" s="11">
        <v>1</v>
      </c>
      <c r="U36" s="12">
        <v>2</v>
      </c>
      <c r="V36" s="32">
        <f t="shared" si="1"/>
        <v>-2</v>
      </c>
      <c r="W36" s="36">
        <f t="shared" si="13"/>
        <v>114</v>
      </c>
      <c r="X36" s="37"/>
      <c r="Y36" s="11">
        <f t="shared" si="2"/>
        <v>0</v>
      </c>
      <c r="Z36" s="12">
        <f t="shared" si="2"/>
        <v>0</v>
      </c>
      <c r="AA36" s="35"/>
      <c r="AB36" s="11">
        <v>1</v>
      </c>
      <c r="AC36" s="12">
        <v>1</v>
      </c>
      <c r="AD36" s="32">
        <f t="shared" si="14"/>
        <v>8</v>
      </c>
      <c r="AE36" s="36">
        <f t="shared" si="15"/>
        <v>95</v>
      </c>
      <c r="AF36" s="37"/>
      <c r="AG36" s="11">
        <f t="shared" si="29"/>
        <v>0</v>
      </c>
      <c r="AH36" s="12">
        <f t="shared" si="29"/>
        <v>0</v>
      </c>
      <c r="AI36" s="35"/>
      <c r="AJ36" s="11">
        <v>0</v>
      </c>
      <c r="AK36" s="12">
        <v>1</v>
      </c>
      <c r="AL36" s="32">
        <f t="shared" si="16"/>
        <v>1</v>
      </c>
      <c r="AM36" s="36">
        <f t="shared" si="17"/>
        <v>143</v>
      </c>
      <c r="AN36" s="37"/>
      <c r="AO36" s="11">
        <f t="shared" si="30"/>
        <v>0</v>
      </c>
      <c r="AP36" s="12">
        <f t="shared" si="30"/>
        <v>0</v>
      </c>
      <c r="AQ36" s="35"/>
      <c r="AR36" s="11">
        <v>1</v>
      </c>
      <c r="AS36" s="12">
        <v>0</v>
      </c>
      <c r="AT36" s="32">
        <f t="shared" si="18"/>
        <v>1</v>
      </c>
      <c r="AU36" s="36">
        <f t="shared" si="19"/>
        <v>90</v>
      </c>
      <c r="AV36" s="37"/>
      <c r="AW36" s="11">
        <f t="shared" si="31"/>
        <v>0</v>
      </c>
      <c r="AX36" s="12">
        <f t="shared" si="31"/>
        <v>0</v>
      </c>
      <c r="AY36" s="35"/>
      <c r="AZ36" s="11">
        <v>2</v>
      </c>
      <c r="BA36" s="12">
        <v>1</v>
      </c>
      <c r="BB36" s="32">
        <f t="shared" si="20"/>
        <v>-2</v>
      </c>
      <c r="BC36" s="36">
        <f t="shared" si="21"/>
        <v>83</v>
      </c>
      <c r="BD36" s="37"/>
      <c r="BE36" s="11">
        <f t="shared" si="32"/>
        <v>0</v>
      </c>
      <c r="BF36" s="12">
        <f t="shared" si="32"/>
        <v>0</v>
      </c>
      <c r="BG36" s="35"/>
      <c r="BH36" s="11">
        <v>0</v>
      </c>
      <c r="BI36" s="12">
        <v>1</v>
      </c>
      <c r="BJ36" s="32">
        <f t="shared" si="22"/>
        <v>1</v>
      </c>
      <c r="BK36" s="36">
        <f t="shared" si="23"/>
        <v>104</v>
      </c>
      <c r="BL36" s="37"/>
      <c r="BM36" s="11">
        <f t="shared" si="33"/>
        <v>0</v>
      </c>
      <c r="BN36" s="12">
        <f t="shared" si="33"/>
        <v>0</v>
      </c>
      <c r="BO36" s="35"/>
      <c r="BP36" s="11">
        <v>0</v>
      </c>
      <c r="BQ36" s="12">
        <v>2</v>
      </c>
      <c r="BR36" s="32">
        <f t="shared" si="24"/>
        <v>-1</v>
      </c>
      <c r="BS36" s="36">
        <f t="shared" si="25"/>
        <v>140</v>
      </c>
      <c r="BT36" s="37"/>
      <c r="BU36" s="11">
        <f t="shared" si="8"/>
        <v>0</v>
      </c>
      <c r="BV36" s="12">
        <f t="shared" si="9"/>
        <v>0</v>
      </c>
      <c r="BW36" s="35"/>
      <c r="BX36" s="11">
        <v>3</v>
      </c>
      <c r="BY36" s="12">
        <v>2</v>
      </c>
      <c r="BZ36" s="32">
        <f t="shared" si="26"/>
        <v>-4</v>
      </c>
      <c r="CA36" s="36">
        <f t="shared" si="27"/>
        <v>110</v>
      </c>
    </row>
    <row r="37" spans="1:79" ht="12.75" customHeight="1">
      <c r="A37" s="64">
        <f t="shared" si="10"/>
        <v>29</v>
      </c>
      <c r="B37" s="65">
        <v>41087</v>
      </c>
      <c r="C37" s="66">
        <v>0.9479166666666666</v>
      </c>
      <c r="D37" s="67" t="s">
        <v>47</v>
      </c>
      <c r="E37" s="81" t="s">
        <v>38</v>
      </c>
      <c r="F37" s="91" t="s">
        <v>4</v>
      </c>
      <c r="G37" s="82" t="s">
        <v>40</v>
      </c>
      <c r="H37" s="88" t="s">
        <v>53</v>
      </c>
      <c r="I37" s="77">
        <v>0</v>
      </c>
      <c r="J37" s="78">
        <v>0</v>
      </c>
      <c r="K37" s="35"/>
      <c r="L37" s="11">
        <v>1</v>
      </c>
      <c r="M37" s="12">
        <v>2</v>
      </c>
      <c r="N37" s="32">
        <f t="shared" si="11"/>
        <v>-2</v>
      </c>
      <c r="O37" s="36">
        <f t="shared" si="12"/>
        <v>139</v>
      </c>
      <c r="P37" s="37"/>
      <c r="Q37" s="11">
        <f t="shared" si="28"/>
        <v>0</v>
      </c>
      <c r="R37" s="12">
        <f t="shared" si="28"/>
        <v>0</v>
      </c>
      <c r="S37" s="35"/>
      <c r="T37" s="11">
        <v>1</v>
      </c>
      <c r="U37" s="12">
        <v>2</v>
      </c>
      <c r="V37" s="32">
        <f t="shared" si="1"/>
        <v>-2</v>
      </c>
      <c r="W37" s="36">
        <f t="shared" si="13"/>
        <v>112</v>
      </c>
      <c r="X37" s="37"/>
      <c r="Y37" s="11">
        <f t="shared" si="2"/>
        <v>0</v>
      </c>
      <c r="Z37" s="12">
        <f t="shared" si="2"/>
        <v>0</v>
      </c>
      <c r="AA37" s="35"/>
      <c r="AB37" s="11">
        <v>1</v>
      </c>
      <c r="AC37" s="12">
        <v>2</v>
      </c>
      <c r="AD37" s="32">
        <f t="shared" si="14"/>
        <v>-2</v>
      </c>
      <c r="AE37" s="36">
        <f t="shared" si="15"/>
        <v>93</v>
      </c>
      <c r="AF37" s="37"/>
      <c r="AG37" s="11">
        <f t="shared" si="29"/>
        <v>0</v>
      </c>
      <c r="AH37" s="12">
        <f t="shared" si="29"/>
        <v>0</v>
      </c>
      <c r="AI37" s="35"/>
      <c r="AJ37" s="11">
        <v>0</v>
      </c>
      <c r="AK37" s="12">
        <v>1</v>
      </c>
      <c r="AL37" s="32">
        <f t="shared" si="16"/>
        <v>1</v>
      </c>
      <c r="AM37" s="36">
        <f t="shared" si="17"/>
        <v>144</v>
      </c>
      <c r="AN37" s="37"/>
      <c r="AO37" s="11">
        <f t="shared" si="30"/>
        <v>0</v>
      </c>
      <c r="AP37" s="12">
        <f t="shared" si="30"/>
        <v>0</v>
      </c>
      <c r="AQ37" s="35"/>
      <c r="AR37" s="11">
        <v>1</v>
      </c>
      <c r="AS37" s="12">
        <v>1</v>
      </c>
      <c r="AT37" s="32">
        <f t="shared" si="18"/>
        <v>8</v>
      </c>
      <c r="AU37" s="36">
        <f t="shared" si="19"/>
        <v>98</v>
      </c>
      <c r="AV37" s="37"/>
      <c r="AW37" s="11">
        <f t="shared" si="31"/>
        <v>0</v>
      </c>
      <c r="AX37" s="12">
        <f t="shared" si="31"/>
        <v>0</v>
      </c>
      <c r="AY37" s="35"/>
      <c r="AZ37" s="11">
        <v>2</v>
      </c>
      <c r="BA37" s="12">
        <v>1</v>
      </c>
      <c r="BB37" s="32">
        <f t="shared" si="20"/>
        <v>-2</v>
      </c>
      <c r="BC37" s="36">
        <f t="shared" si="21"/>
        <v>81</v>
      </c>
      <c r="BD37" s="37"/>
      <c r="BE37" s="11">
        <f t="shared" si="32"/>
        <v>0</v>
      </c>
      <c r="BF37" s="12">
        <f t="shared" si="32"/>
        <v>0</v>
      </c>
      <c r="BG37" s="35"/>
      <c r="BH37" s="11">
        <v>1</v>
      </c>
      <c r="BI37" s="12">
        <v>1</v>
      </c>
      <c r="BJ37" s="32">
        <f t="shared" si="22"/>
        <v>8</v>
      </c>
      <c r="BK37" s="36">
        <f t="shared" si="23"/>
        <v>112</v>
      </c>
      <c r="BL37" s="37"/>
      <c r="BM37" s="11">
        <f t="shared" si="33"/>
        <v>0</v>
      </c>
      <c r="BN37" s="12">
        <f t="shared" si="33"/>
        <v>0</v>
      </c>
      <c r="BO37" s="35"/>
      <c r="BP37" s="11">
        <v>1</v>
      </c>
      <c r="BQ37" s="12">
        <v>2</v>
      </c>
      <c r="BR37" s="32">
        <f t="shared" si="24"/>
        <v>-2</v>
      </c>
      <c r="BS37" s="36">
        <f t="shared" si="25"/>
        <v>138</v>
      </c>
      <c r="BT37" s="37"/>
      <c r="BU37" s="11">
        <f t="shared" si="8"/>
        <v>0</v>
      </c>
      <c r="BV37" s="12">
        <f t="shared" si="9"/>
        <v>0</v>
      </c>
      <c r="BW37" s="35"/>
      <c r="BX37" s="11">
        <v>0</v>
      </c>
      <c r="BY37" s="12">
        <v>2</v>
      </c>
      <c r="BZ37" s="32">
        <f t="shared" si="26"/>
        <v>-1</v>
      </c>
      <c r="CA37" s="36">
        <f t="shared" si="27"/>
        <v>109</v>
      </c>
    </row>
    <row r="38" spans="1:79" ht="12.75" customHeight="1">
      <c r="A38" s="64">
        <f t="shared" si="10"/>
        <v>30</v>
      </c>
      <c r="B38" s="65">
        <v>41088</v>
      </c>
      <c r="C38" s="66">
        <v>0.9479166666666666</v>
      </c>
      <c r="D38" s="67" t="s">
        <v>47</v>
      </c>
      <c r="E38" s="81" t="s">
        <v>37</v>
      </c>
      <c r="F38" s="91" t="s">
        <v>4</v>
      </c>
      <c r="G38" s="82" t="s">
        <v>41</v>
      </c>
      <c r="H38" s="88" t="s">
        <v>48</v>
      </c>
      <c r="I38" s="77">
        <v>1</v>
      </c>
      <c r="J38" s="78">
        <v>2</v>
      </c>
      <c r="K38" s="35"/>
      <c r="L38" s="11">
        <v>1</v>
      </c>
      <c r="M38" s="12">
        <v>0</v>
      </c>
      <c r="N38" s="32">
        <f t="shared" si="11"/>
        <v>-3</v>
      </c>
      <c r="O38" s="36">
        <f t="shared" si="12"/>
        <v>136</v>
      </c>
      <c r="P38" s="37"/>
      <c r="Q38" s="11">
        <f t="shared" si="28"/>
        <v>1</v>
      </c>
      <c r="R38" s="12">
        <f t="shared" si="28"/>
        <v>2</v>
      </c>
      <c r="S38" s="35"/>
      <c r="T38" s="11">
        <v>2</v>
      </c>
      <c r="U38" s="12">
        <v>1</v>
      </c>
      <c r="V38" s="32">
        <f t="shared" si="1"/>
        <v>-4</v>
      </c>
      <c r="W38" s="36">
        <f t="shared" si="13"/>
        <v>108</v>
      </c>
      <c r="X38" s="37"/>
      <c r="Y38" s="11">
        <f t="shared" si="2"/>
        <v>1</v>
      </c>
      <c r="Z38" s="12">
        <f t="shared" si="2"/>
        <v>2</v>
      </c>
      <c r="AA38" s="35"/>
      <c r="AB38" s="11">
        <v>2</v>
      </c>
      <c r="AC38" s="12">
        <v>1</v>
      </c>
      <c r="AD38" s="32">
        <f t="shared" si="14"/>
        <v>-4</v>
      </c>
      <c r="AE38" s="36">
        <f t="shared" si="15"/>
        <v>89</v>
      </c>
      <c r="AF38" s="37"/>
      <c r="AG38" s="11">
        <f t="shared" si="29"/>
        <v>1</v>
      </c>
      <c r="AH38" s="12">
        <f t="shared" si="29"/>
        <v>2</v>
      </c>
      <c r="AI38" s="35"/>
      <c r="AJ38" s="11">
        <v>2</v>
      </c>
      <c r="AK38" s="12">
        <v>1</v>
      </c>
      <c r="AL38" s="32">
        <f t="shared" si="16"/>
        <v>-4</v>
      </c>
      <c r="AM38" s="36">
        <f t="shared" si="17"/>
        <v>140</v>
      </c>
      <c r="AN38" s="37"/>
      <c r="AO38" s="11">
        <f t="shared" si="30"/>
        <v>1</v>
      </c>
      <c r="AP38" s="12">
        <f t="shared" si="30"/>
        <v>2</v>
      </c>
      <c r="AQ38" s="35"/>
      <c r="AR38" s="11">
        <v>1</v>
      </c>
      <c r="AS38" s="12">
        <v>0</v>
      </c>
      <c r="AT38" s="32">
        <f t="shared" si="18"/>
        <v>-3</v>
      </c>
      <c r="AU38" s="36">
        <f t="shared" si="19"/>
        <v>95</v>
      </c>
      <c r="AV38" s="37"/>
      <c r="AW38" s="11">
        <f t="shared" si="31"/>
        <v>1</v>
      </c>
      <c r="AX38" s="12">
        <f t="shared" si="31"/>
        <v>2</v>
      </c>
      <c r="AY38" s="35"/>
      <c r="AZ38" s="11">
        <v>2</v>
      </c>
      <c r="BA38" s="12">
        <v>3</v>
      </c>
      <c r="BB38" s="32">
        <f t="shared" si="20"/>
        <v>8</v>
      </c>
      <c r="BC38" s="36">
        <f t="shared" si="21"/>
        <v>89</v>
      </c>
      <c r="BD38" s="37"/>
      <c r="BE38" s="11">
        <f t="shared" si="32"/>
        <v>1</v>
      </c>
      <c r="BF38" s="12">
        <f t="shared" si="32"/>
        <v>2</v>
      </c>
      <c r="BG38" s="35"/>
      <c r="BH38" s="11">
        <v>2</v>
      </c>
      <c r="BI38" s="12">
        <v>1</v>
      </c>
      <c r="BJ38" s="32">
        <f t="shared" si="22"/>
        <v>-4</v>
      </c>
      <c r="BK38" s="36">
        <f t="shared" si="23"/>
        <v>108</v>
      </c>
      <c r="BL38" s="37"/>
      <c r="BM38" s="11">
        <f t="shared" si="33"/>
        <v>1</v>
      </c>
      <c r="BN38" s="12">
        <f t="shared" si="33"/>
        <v>2</v>
      </c>
      <c r="BO38" s="35"/>
      <c r="BP38" s="11">
        <v>2</v>
      </c>
      <c r="BQ38" s="12">
        <v>0</v>
      </c>
      <c r="BR38" s="32">
        <f t="shared" si="24"/>
        <v>-6</v>
      </c>
      <c r="BS38" s="36">
        <f t="shared" si="25"/>
        <v>132</v>
      </c>
      <c r="BT38" s="37"/>
      <c r="BU38" s="11">
        <f t="shared" si="8"/>
        <v>1</v>
      </c>
      <c r="BV38" s="12">
        <f t="shared" si="9"/>
        <v>2</v>
      </c>
      <c r="BW38" s="35"/>
      <c r="BX38" s="11">
        <v>3</v>
      </c>
      <c r="BY38" s="12">
        <v>1</v>
      </c>
      <c r="BZ38" s="32">
        <f t="shared" si="26"/>
        <v>-6</v>
      </c>
      <c r="CA38" s="36">
        <f t="shared" si="27"/>
        <v>103</v>
      </c>
    </row>
    <row r="39" spans="1:79" ht="12.75" customHeight="1">
      <c r="A39" s="69">
        <f t="shared" si="10"/>
        <v>31</v>
      </c>
      <c r="B39" s="70">
        <v>41091</v>
      </c>
      <c r="C39" s="71">
        <v>0.9479166666666666</v>
      </c>
      <c r="D39" s="72" t="s">
        <v>28</v>
      </c>
      <c r="E39" s="83" t="s">
        <v>40</v>
      </c>
      <c r="F39" s="92" t="s">
        <v>4</v>
      </c>
      <c r="G39" s="84" t="s">
        <v>41</v>
      </c>
      <c r="H39" s="89" t="s">
        <v>54</v>
      </c>
      <c r="I39" s="79">
        <v>4</v>
      </c>
      <c r="J39" s="80">
        <v>0</v>
      </c>
      <c r="K39" s="45"/>
      <c r="L39" s="43">
        <v>2</v>
      </c>
      <c r="M39" s="44">
        <v>1</v>
      </c>
      <c r="N39" s="46">
        <f t="shared" si="11"/>
        <v>4</v>
      </c>
      <c r="O39" s="47">
        <f t="shared" si="12"/>
        <v>140</v>
      </c>
      <c r="P39" s="48"/>
      <c r="Q39" s="43">
        <f t="shared" si="28"/>
        <v>4</v>
      </c>
      <c r="R39" s="44">
        <f t="shared" si="28"/>
        <v>0</v>
      </c>
      <c r="S39" s="45"/>
      <c r="T39" s="43">
        <v>0</v>
      </c>
      <c r="U39" s="44">
        <v>0</v>
      </c>
      <c r="V39" s="46">
        <f t="shared" si="1"/>
        <v>-5</v>
      </c>
      <c r="W39" s="47">
        <f t="shared" si="13"/>
        <v>103</v>
      </c>
      <c r="X39" s="48"/>
      <c r="Y39" s="43">
        <f t="shared" si="2"/>
        <v>4</v>
      </c>
      <c r="Z39" s="44">
        <f t="shared" si="2"/>
        <v>0</v>
      </c>
      <c r="AA39" s="45"/>
      <c r="AB39" s="43">
        <v>0</v>
      </c>
      <c r="AC39" s="44">
        <v>0</v>
      </c>
      <c r="AD39" s="46">
        <f t="shared" si="14"/>
        <v>-5</v>
      </c>
      <c r="AE39" s="47">
        <f t="shared" si="15"/>
        <v>84</v>
      </c>
      <c r="AF39" s="48"/>
      <c r="AG39" s="43">
        <f t="shared" si="29"/>
        <v>4</v>
      </c>
      <c r="AH39" s="44">
        <f t="shared" si="29"/>
        <v>0</v>
      </c>
      <c r="AI39" s="45"/>
      <c r="AJ39" s="43">
        <v>0</v>
      </c>
      <c r="AK39" s="44">
        <v>0</v>
      </c>
      <c r="AL39" s="46">
        <f t="shared" si="16"/>
        <v>-5</v>
      </c>
      <c r="AM39" s="47">
        <f t="shared" si="17"/>
        <v>135</v>
      </c>
      <c r="AN39" s="48"/>
      <c r="AO39" s="43">
        <f t="shared" si="30"/>
        <v>4</v>
      </c>
      <c r="AP39" s="44">
        <f t="shared" si="30"/>
        <v>0</v>
      </c>
      <c r="AQ39" s="45"/>
      <c r="AR39" s="43">
        <v>1</v>
      </c>
      <c r="AS39" s="44">
        <v>1</v>
      </c>
      <c r="AT39" s="46">
        <f t="shared" si="18"/>
        <v>-6</v>
      </c>
      <c r="AU39" s="47">
        <f t="shared" si="19"/>
        <v>89</v>
      </c>
      <c r="AV39" s="48"/>
      <c r="AW39" s="43">
        <f t="shared" si="31"/>
        <v>4</v>
      </c>
      <c r="AX39" s="44">
        <f t="shared" si="31"/>
        <v>0</v>
      </c>
      <c r="AY39" s="45"/>
      <c r="AZ39" s="43">
        <v>1</v>
      </c>
      <c r="BA39" s="44">
        <v>2</v>
      </c>
      <c r="BB39" s="46">
        <f t="shared" si="20"/>
        <v>-10</v>
      </c>
      <c r="BC39" s="47">
        <f t="shared" si="21"/>
        <v>79</v>
      </c>
      <c r="BD39" s="48"/>
      <c r="BE39" s="43">
        <f t="shared" si="32"/>
        <v>4</v>
      </c>
      <c r="BF39" s="44">
        <f t="shared" si="32"/>
        <v>0</v>
      </c>
      <c r="BG39" s="45"/>
      <c r="BH39" s="43">
        <v>1</v>
      </c>
      <c r="BI39" s="44">
        <v>1</v>
      </c>
      <c r="BJ39" s="46">
        <f t="shared" si="22"/>
        <v>-6</v>
      </c>
      <c r="BK39" s="47">
        <f t="shared" si="23"/>
        <v>102</v>
      </c>
      <c r="BL39" s="48"/>
      <c r="BM39" s="43">
        <f t="shared" si="33"/>
        <v>4</v>
      </c>
      <c r="BN39" s="44">
        <f t="shared" si="33"/>
        <v>0</v>
      </c>
      <c r="BO39" s="45"/>
      <c r="BP39" s="43">
        <v>2</v>
      </c>
      <c r="BQ39" s="44">
        <v>1</v>
      </c>
      <c r="BR39" s="46">
        <f t="shared" si="24"/>
        <v>4</v>
      </c>
      <c r="BS39" s="47">
        <f t="shared" si="25"/>
        <v>136</v>
      </c>
      <c r="BT39" s="48"/>
      <c r="BU39" s="43">
        <f t="shared" si="8"/>
        <v>4</v>
      </c>
      <c r="BV39" s="44">
        <f t="shared" si="9"/>
        <v>0</v>
      </c>
      <c r="BW39" s="45"/>
      <c r="BX39" s="43">
        <v>3</v>
      </c>
      <c r="BY39" s="44">
        <v>0</v>
      </c>
      <c r="BZ39" s="46">
        <f t="shared" si="26"/>
        <v>9</v>
      </c>
      <c r="CA39" s="47">
        <f t="shared" si="27"/>
        <v>112</v>
      </c>
    </row>
    <row r="40" spans="1:79" ht="12.75" customHeight="1">
      <c r="A40" s="42"/>
      <c r="B40" s="42"/>
      <c r="C40" s="42"/>
      <c r="D40" s="51"/>
      <c r="E40" s="42"/>
      <c r="F40" s="42"/>
      <c r="G40" s="42"/>
      <c r="H40" s="42"/>
      <c r="L40" s="39"/>
      <c r="M40" s="39"/>
      <c r="N40" s="40"/>
      <c r="O40" s="39"/>
      <c r="P40" s="38"/>
      <c r="Q40" s="39"/>
      <c r="R40" s="39"/>
      <c r="S40" s="39"/>
      <c r="T40" s="39"/>
      <c r="U40" s="39"/>
      <c r="V40" s="39"/>
      <c r="W40" s="39"/>
      <c r="X40" s="38"/>
      <c r="Y40" s="39"/>
      <c r="Z40" s="39"/>
      <c r="AA40" s="39"/>
      <c r="AB40" s="39"/>
      <c r="AC40" s="39"/>
      <c r="AD40" s="39"/>
      <c r="AE40" s="39"/>
      <c r="AF40" s="38"/>
      <c r="AG40" s="39"/>
      <c r="AH40" s="39"/>
      <c r="AI40" s="39"/>
      <c r="AJ40" s="39"/>
      <c r="AK40" s="39"/>
      <c r="AL40" s="39"/>
      <c r="AM40" s="39"/>
      <c r="AN40" s="38"/>
      <c r="AO40" s="39"/>
      <c r="AP40" s="39"/>
      <c r="AQ40" s="39"/>
      <c r="AR40" s="39"/>
      <c r="AS40" s="39"/>
      <c r="AT40" s="39"/>
      <c r="AU40" s="39"/>
      <c r="AV40" s="38"/>
      <c r="AW40" s="39"/>
      <c r="AX40" s="39"/>
      <c r="AY40" s="39"/>
      <c r="AZ40" s="39"/>
      <c r="BA40" s="39"/>
      <c r="BB40" s="39"/>
      <c r="BC40" s="39"/>
      <c r="BD40" s="38"/>
      <c r="BE40" s="39"/>
      <c r="BF40" s="39"/>
      <c r="BG40" s="39"/>
      <c r="BH40" s="39"/>
      <c r="BI40" s="39"/>
      <c r="BJ40" s="39"/>
      <c r="BK40" s="39"/>
      <c r="BL40" s="38"/>
      <c r="BM40" s="39"/>
      <c r="BN40" s="39"/>
      <c r="BO40" s="39"/>
      <c r="BP40" s="39"/>
      <c r="BQ40" s="39"/>
      <c r="BR40" s="39"/>
      <c r="BS40" s="39"/>
      <c r="BT40" s="38"/>
      <c r="BU40" s="39"/>
      <c r="BV40" s="39"/>
      <c r="BW40" s="39"/>
      <c r="BX40" s="39"/>
      <c r="BY40" s="39"/>
      <c r="BZ40" s="39"/>
      <c r="CA40" s="39"/>
    </row>
    <row r="41" spans="1:79" ht="12.75" customHeight="1">
      <c r="A41" s="42"/>
      <c r="B41" s="42"/>
      <c r="C41" s="42"/>
      <c r="D41" s="51"/>
      <c r="E41" s="42"/>
      <c r="F41" s="42"/>
      <c r="G41" s="42"/>
      <c r="H41" s="42"/>
      <c r="I41" s="58" t="s">
        <v>5</v>
      </c>
      <c r="L41" s="41"/>
      <c r="M41" s="41"/>
      <c r="N41" s="55"/>
      <c r="O41" s="41"/>
      <c r="P41" s="56"/>
      <c r="Q41" s="41"/>
      <c r="R41" s="41"/>
      <c r="S41" s="41"/>
      <c r="T41" s="41"/>
      <c r="U41" s="41"/>
      <c r="V41" s="55"/>
      <c r="W41" s="41"/>
      <c r="X41" s="56"/>
      <c r="Y41" s="41"/>
      <c r="Z41" s="41"/>
      <c r="AA41" s="41"/>
      <c r="AB41" s="41"/>
      <c r="AC41" s="41"/>
      <c r="AD41" s="55"/>
      <c r="AE41" s="41"/>
      <c r="AF41" s="56"/>
      <c r="AG41" s="41"/>
      <c r="AH41" s="41"/>
      <c r="AI41" s="41"/>
      <c r="AJ41" s="41"/>
      <c r="AK41" s="41"/>
      <c r="AL41" s="57"/>
      <c r="AM41" s="41"/>
      <c r="AN41" s="56"/>
      <c r="AO41" s="41"/>
      <c r="AP41" s="41"/>
      <c r="AQ41" s="41"/>
      <c r="AR41" s="41"/>
      <c r="AS41" s="41"/>
      <c r="AT41" s="55"/>
      <c r="AU41" s="41"/>
      <c r="AV41" s="56"/>
      <c r="AW41" s="41"/>
      <c r="AX41" s="41"/>
      <c r="AY41" s="41"/>
      <c r="AZ41" s="41"/>
      <c r="BA41" s="41"/>
      <c r="BB41" s="55"/>
      <c r="BC41" s="41"/>
      <c r="BD41" s="56"/>
      <c r="BE41" s="41"/>
      <c r="BF41" s="41"/>
      <c r="BG41" s="41"/>
      <c r="BH41" s="41"/>
      <c r="BI41" s="41"/>
      <c r="BJ41" s="55"/>
      <c r="BK41" s="41"/>
      <c r="BL41" s="56"/>
      <c r="BM41" s="41"/>
      <c r="BN41" s="41"/>
      <c r="BO41" s="41"/>
      <c r="BP41" s="41"/>
      <c r="BQ41" s="41"/>
      <c r="BR41" s="49"/>
      <c r="BS41" s="41"/>
      <c r="BT41" s="56"/>
      <c r="BU41" s="41"/>
      <c r="BV41" s="41"/>
      <c r="BW41" s="41"/>
      <c r="BX41" s="41"/>
      <c r="BY41" s="41"/>
      <c r="BZ41" s="49"/>
      <c r="CA41" s="41"/>
    </row>
    <row r="42" spans="1:8" ht="12.75" customHeight="1">
      <c r="A42" s="42"/>
      <c r="B42" s="42"/>
      <c r="C42" s="42"/>
      <c r="D42" s="51"/>
      <c r="E42" s="42"/>
      <c r="F42" s="42"/>
      <c r="G42" s="42"/>
      <c r="H42" s="42"/>
    </row>
    <row r="43" spans="1:8" ht="12.75" customHeight="1">
      <c r="A43" s="42"/>
      <c r="B43" s="42"/>
      <c r="C43" s="42"/>
      <c r="D43" s="51"/>
      <c r="E43" s="42"/>
      <c r="F43" s="42"/>
      <c r="G43" s="42"/>
      <c r="H43" s="42"/>
    </row>
    <row r="44" spans="1:8" ht="12.75" customHeight="1">
      <c r="A44" s="42"/>
      <c r="B44" s="42"/>
      <c r="C44" s="42"/>
      <c r="D44" s="51"/>
      <c r="E44" s="42"/>
      <c r="F44" s="42"/>
      <c r="G44" s="42"/>
      <c r="H44" s="42"/>
    </row>
    <row r="45" spans="1:8" ht="12.75" customHeight="1">
      <c r="A45" s="42"/>
      <c r="B45" s="42"/>
      <c r="C45" s="42"/>
      <c r="D45" s="51"/>
      <c r="E45" s="42"/>
      <c r="F45" s="42"/>
      <c r="G45" s="42"/>
      <c r="H45" s="42"/>
    </row>
    <row r="46" spans="1:8" ht="12.75" customHeight="1">
      <c r="A46" s="42"/>
      <c r="B46" s="42"/>
      <c r="C46" s="42"/>
      <c r="D46" s="51"/>
      <c r="E46" s="42"/>
      <c r="F46" s="42"/>
      <c r="G46" s="42"/>
      <c r="H46" s="42"/>
    </row>
    <row r="47" spans="1:8" ht="12.75" customHeight="1">
      <c r="A47" s="42"/>
      <c r="B47" s="42"/>
      <c r="C47" s="42"/>
      <c r="D47" s="51"/>
      <c r="E47" s="42"/>
      <c r="F47" s="42"/>
      <c r="G47" s="42"/>
      <c r="H47" s="42"/>
    </row>
    <row r="48" spans="1:8" ht="12.75" customHeight="1">
      <c r="A48" s="42"/>
      <c r="B48" s="42"/>
      <c r="C48" s="42"/>
      <c r="D48" s="51"/>
      <c r="E48" s="42"/>
      <c r="F48" s="42"/>
      <c r="G48" s="42"/>
      <c r="H48" s="42"/>
    </row>
    <row r="49" ht="12.75" customHeight="1">
      <c r="D49" s="50"/>
    </row>
    <row r="50" ht="12.75" customHeight="1">
      <c r="D50" s="50"/>
    </row>
    <row r="51" ht="12.75" customHeight="1">
      <c r="D51" s="50"/>
    </row>
    <row r="52" ht="12.75" customHeight="1">
      <c r="D52" s="50"/>
    </row>
    <row r="53" ht="12.75" customHeight="1">
      <c r="D53" s="50"/>
    </row>
    <row r="54" ht="12.75" customHeight="1">
      <c r="D54" s="50"/>
    </row>
    <row r="55" ht="12.75" customHeight="1">
      <c r="D55" s="50"/>
    </row>
    <row r="56" ht="12.75" customHeight="1">
      <c r="D56" s="50"/>
    </row>
    <row r="57" ht="12.75" customHeight="1">
      <c r="D57" s="50"/>
    </row>
    <row r="58" ht="12.75" customHeight="1">
      <c r="D58" s="50"/>
    </row>
    <row r="59" ht="12.75" customHeight="1">
      <c r="D59" s="50"/>
    </row>
    <row r="60" ht="12.75" customHeight="1">
      <c r="D60" s="50"/>
    </row>
    <row r="61" ht="12.75" customHeight="1">
      <c r="D61" s="50"/>
    </row>
    <row r="62" ht="12.75" customHeight="1">
      <c r="D62" s="50"/>
    </row>
    <row r="63" ht="12.75" customHeight="1">
      <c r="D63" s="50"/>
    </row>
    <row r="64" ht="12.75" customHeight="1">
      <c r="D64" s="50"/>
    </row>
    <row r="65" ht="12.75" customHeight="1">
      <c r="D65" s="50"/>
    </row>
    <row r="66" ht="12.75" customHeight="1">
      <c r="D66" s="50"/>
    </row>
    <row r="67" ht="12.75" customHeight="1">
      <c r="D67" s="50"/>
    </row>
    <row r="68" ht="12.75" customHeight="1">
      <c r="D68" s="50"/>
    </row>
    <row r="69" ht="12.75" customHeight="1">
      <c r="D69" s="50"/>
    </row>
    <row r="70" ht="12.75" customHeight="1">
      <c r="D70" s="50"/>
    </row>
    <row r="71" ht="12.75" customHeight="1">
      <c r="D71" s="50"/>
    </row>
    <row r="72" ht="12.75" customHeight="1">
      <c r="D72" s="50"/>
    </row>
    <row r="73" ht="12.75" customHeight="1">
      <c r="D73" s="50"/>
    </row>
    <row r="74" ht="12.75" customHeight="1">
      <c r="D74" s="50"/>
    </row>
    <row r="75" ht="12.75" customHeight="1">
      <c r="D75" s="50"/>
    </row>
    <row r="76" ht="12.75" customHeight="1">
      <c r="D76" s="50"/>
    </row>
    <row r="77" ht="12.75" customHeight="1">
      <c r="D77" s="50"/>
    </row>
    <row r="78" ht="12.75" customHeight="1">
      <c r="D78" s="50"/>
    </row>
    <row r="79" ht="12.75" customHeight="1">
      <c r="D79" s="50"/>
    </row>
    <row r="80" ht="12.75" customHeight="1">
      <c r="D80" s="50"/>
    </row>
    <row r="81" ht="12.75" customHeight="1">
      <c r="D81" s="50"/>
    </row>
    <row r="82" ht="12.75" customHeight="1">
      <c r="D82" s="50"/>
    </row>
    <row r="83" ht="12.75" customHeight="1">
      <c r="D83" s="50"/>
    </row>
    <row r="84" ht="12.75" customHeight="1">
      <c r="D84" s="50"/>
    </row>
    <row r="85" ht="12.75" customHeight="1">
      <c r="D85" s="50"/>
    </row>
    <row r="86" ht="12.75" customHeight="1">
      <c r="D86" s="50"/>
    </row>
    <row r="87" ht="12.75" customHeight="1">
      <c r="D87" s="50"/>
    </row>
    <row r="88" ht="12.75" customHeight="1">
      <c r="D88" s="50"/>
    </row>
    <row r="89" ht="12.75" customHeight="1">
      <c r="D89" s="50"/>
    </row>
    <row r="90" ht="12.75" customHeight="1">
      <c r="D90" s="50"/>
    </row>
    <row r="91" ht="12.75" customHeight="1">
      <c r="D91" s="50"/>
    </row>
    <row r="92" ht="12.75" customHeight="1">
      <c r="D92" s="50"/>
    </row>
    <row r="93" ht="12.75" customHeight="1">
      <c r="D93" s="50"/>
    </row>
    <row r="94" ht="12.75" customHeight="1">
      <c r="D94" s="50"/>
    </row>
    <row r="95" ht="12.75" customHeight="1">
      <c r="D95" s="50"/>
    </row>
    <row r="96" ht="12.75" customHeight="1">
      <c r="D96" s="50"/>
    </row>
    <row r="97" ht="12.75" customHeight="1">
      <c r="D97" s="50"/>
    </row>
    <row r="98" ht="12.75" customHeight="1">
      <c r="D98" s="50"/>
    </row>
    <row r="99" ht="12.75" customHeight="1">
      <c r="D99" s="50"/>
    </row>
    <row r="100" ht="12.75" customHeight="1">
      <c r="D100" s="50"/>
    </row>
    <row r="101" ht="12.75" customHeight="1">
      <c r="D101" s="50"/>
    </row>
    <row r="102" ht="12.75" customHeight="1">
      <c r="D102" s="50"/>
    </row>
    <row r="103" ht="12.75" customHeight="1">
      <c r="D103" s="50"/>
    </row>
    <row r="104" ht="12.75" customHeight="1">
      <c r="D104" s="50"/>
    </row>
    <row r="105" ht="12.75" customHeight="1">
      <c r="D105" s="50"/>
    </row>
    <row r="106" ht="12.75" customHeight="1">
      <c r="D106" s="50"/>
    </row>
    <row r="107" ht="12.75" customHeight="1">
      <c r="D107" s="50"/>
    </row>
    <row r="108" ht="12.75" customHeight="1">
      <c r="D108" s="50"/>
    </row>
    <row r="109" ht="12.75" customHeight="1">
      <c r="D109" s="50"/>
    </row>
    <row r="110" ht="12.75" customHeight="1">
      <c r="D110" s="50"/>
    </row>
    <row r="111" ht="12.75" customHeight="1">
      <c r="D111" s="50"/>
    </row>
    <row r="112" ht="12.75" customHeight="1">
      <c r="D112" s="50"/>
    </row>
    <row r="113" ht="12.75" customHeight="1">
      <c r="D113" s="50"/>
    </row>
    <row r="114" ht="12.75" customHeight="1">
      <c r="D114" s="50"/>
    </row>
    <row r="115" ht="12.75" customHeight="1">
      <c r="D115" s="50"/>
    </row>
    <row r="116" ht="12.75" customHeight="1">
      <c r="D116" s="50"/>
    </row>
    <row r="117" ht="12.75" customHeight="1">
      <c r="D117" s="50"/>
    </row>
    <row r="118" ht="12.75" customHeight="1">
      <c r="D118" s="50"/>
    </row>
    <row r="119" ht="12.75" customHeight="1">
      <c r="D119" s="50"/>
    </row>
    <row r="120" ht="12.75" customHeight="1">
      <c r="D120" s="50"/>
    </row>
    <row r="121" ht="12.75" customHeight="1">
      <c r="D121" s="50"/>
    </row>
    <row r="122" ht="12.75" customHeight="1">
      <c r="D122" s="50"/>
    </row>
    <row r="123" ht="12.75" customHeight="1">
      <c r="D123" s="50"/>
    </row>
    <row r="124" ht="12.75" customHeight="1">
      <c r="D124" s="50"/>
    </row>
    <row r="125" ht="12.75" customHeight="1">
      <c r="D125" s="50"/>
    </row>
    <row r="126" ht="12.75" customHeight="1">
      <c r="D126" s="50"/>
    </row>
    <row r="127" ht="12.75" customHeight="1">
      <c r="D127" s="50"/>
    </row>
    <row r="128" ht="12.75" customHeight="1">
      <c r="D128" s="50"/>
    </row>
    <row r="129" ht="12.75" customHeight="1">
      <c r="D129" s="50"/>
    </row>
    <row r="130" ht="12.75" customHeight="1">
      <c r="D130" s="50"/>
    </row>
    <row r="131" ht="12.75" customHeight="1">
      <c r="D131" s="50"/>
    </row>
    <row r="132" ht="12.75" customHeight="1">
      <c r="D132" s="50"/>
    </row>
    <row r="133" ht="12.75" customHeight="1">
      <c r="D133" s="50"/>
    </row>
    <row r="134" ht="12.75" customHeight="1">
      <c r="D134" s="50"/>
    </row>
    <row r="135" ht="12.75" customHeight="1">
      <c r="D135" s="50"/>
    </row>
    <row r="136" ht="12.75" customHeight="1">
      <c r="D136" s="50"/>
    </row>
    <row r="137" ht="12.75" customHeight="1">
      <c r="D137" s="50"/>
    </row>
    <row r="138" ht="12.75" customHeight="1">
      <c r="D138" s="50"/>
    </row>
    <row r="139" ht="12.75" customHeight="1">
      <c r="D139" s="50"/>
    </row>
    <row r="140" ht="12.75" customHeight="1">
      <c r="D140" s="50"/>
    </row>
    <row r="141" ht="12.75" customHeight="1">
      <c r="D141" s="50"/>
    </row>
    <row r="142" ht="12.75" customHeight="1">
      <c r="D142" s="50"/>
    </row>
    <row r="143" ht="12.75" customHeight="1">
      <c r="D143" s="50"/>
    </row>
    <row r="144" ht="12.75" customHeight="1">
      <c r="D144" s="50"/>
    </row>
    <row r="145" ht="12.75" customHeight="1">
      <c r="D145" s="50"/>
    </row>
    <row r="146" ht="12.75" customHeight="1">
      <c r="D146" s="50"/>
    </row>
    <row r="147" ht="12.75" customHeight="1">
      <c r="D147" s="50"/>
    </row>
    <row r="148" ht="12.75" customHeight="1">
      <c r="D148" s="50"/>
    </row>
    <row r="149" ht="12.75" customHeight="1">
      <c r="D149" s="50"/>
    </row>
    <row r="150" ht="12.75" customHeight="1">
      <c r="D150" s="50"/>
    </row>
    <row r="151" ht="12.75" customHeight="1">
      <c r="D151" s="50"/>
    </row>
    <row r="152" ht="12.75" customHeight="1">
      <c r="D152" s="50"/>
    </row>
    <row r="153" ht="12.75" customHeight="1">
      <c r="D153" s="50"/>
    </row>
    <row r="154" ht="12.75" customHeight="1">
      <c r="D154" s="50"/>
    </row>
    <row r="155" ht="12.75" customHeight="1">
      <c r="D155" s="50"/>
    </row>
    <row r="156" ht="12.75" customHeight="1">
      <c r="D156" s="50"/>
    </row>
    <row r="157" ht="12.75" customHeight="1">
      <c r="D157" s="50"/>
    </row>
    <row r="158" ht="12.75" customHeight="1">
      <c r="D158" s="50"/>
    </row>
    <row r="159" ht="12.75" customHeight="1">
      <c r="D159" s="50"/>
    </row>
    <row r="160" ht="12.75" customHeight="1">
      <c r="D160" s="50"/>
    </row>
    <row r="161" ht="12.75" customHeight="1">
      <c r="D161" s="50"/>
    </row>
    <row r="162" ht="12.75" customHeight="1">
      <c r="D162" s="50"/>
    </row>
    <row r="163" ht="12.75" customHeight="1">
      <c r="D163" s="50"/>
    </row>
    <row r="164" ht="12.75" customHeight="1">
      <c r="D164" s="50"/>
    </row>
    <row r="165" ht="12.75" customHeight="1">
      <c r="D165" s="50"/>
    </row>
    <row r="166" ht="12.75" customHeight="1">
      <c r="D166" s="50"/>
    </row>
    <row r="167" ht="12.75" customHeight="1">
      <c r="D167" s="50"/>
    </row>
    <row r="168" ht="12.75" customHeight="1">
      <c r="D168" s="50"/>
    </row>
    <row r="169" ht="12.75" customHeight="1">
      <c r="D169" s="50"/>
    </row>
    <row r="170" ht="12.75" customHeight="1">
      <c r="D170" s="50"/>
    </row>
    <row r="171" ht="12.75" customHeight="1">
      <c r="D171" s="50"/>
    </row>
    <row r="172" ht="12.75" customHeight="1">
      <c r="D172" s="50"/>
    </row>
    <row r="173" ht="12.75" customHeight="1">
      <c r="D173" s="50"/>
    </row>
    <row r="174" ht="12.75" customHeight="1">
      <c r="D174" s="50"/>
    </row>
    <row r="175" ht="12.75" customHeight="1">
      <c r="D175" s="50"/>
    </row>
    <row r="176" ht="12.75" customHeight="1">
      <c r="D176" s="50"/>
    </row>
    <row r="177" ht="12.75" customHeight="1">
      <c r="D177" s="50"/>
    </row>
    <row r="178" ht="12.75" customHeight="1">
      <c r="D178" s="50"/>
    </row>
    <row r="179" ht="12.75" customHeight="1">
      <c r="D179" s="50"/>
    </row>
    <row r="180" ht="12.75" customHeight="1">
      <c r="D180" s="50"/>
    </row>
    <row r="181" ht="12.75" customHeight="1">
      <c r="D181" s="50"/>
    </row>
    <row r="182" ht="12.75" customHeight="1">
      <c r="D182" s="50"/>
    </row>
    <row r="183" ht="12.75" customHeight="1">
      <c r="D183" s="50"/>
    </row>
    <row r="184" ht="12.75" customHeight="1">
      <c r="D184" s="50"/>
    </row>
    <row r="185" ht="12.75" customHeight="1">
      <c r="D185" s="50"/>
    </row>
    <row r="186" ht="12.75" customHeight="1">
      <c r="D186" s="50"/>
    </row>
    <row r="187" ht="12.75" customHeight="1">
      <c r="D187" s="50"/>
    </row>
    <row r="188" ht="12.75" customHeight="1">
      <c r="D188" s="50"/>
    </row>
    <row r="189" ht="12.75" customHeight="1">
      <c r="D189" s="50"/>
    </row>
    <row r="190" ht="12.75" customHeight="1">
      <c r="D190" s="50"/>
    </row>
    <row r="191" ht="12.75" customHeight="1">
      <c r="D191" s="50"/>
    </row>
    <row r="192" ht="12.75" customHeight="1">
      <c r="D192" s="50"/>
    </row>
    <row r="193" ht="12.75" customHeight="1">
      <c r="D193" s="50"/>
    </row>
    <row r="194" ht="12.75" customHeight="1">
      <c r="D194" s="50"/>
    </row>
    <row r="195" ht="12.75" customHeight="1">
      <c r="D195" s="50"/>
    </row>
    <row r="196" ht="12.75" customHeight="1">
      <c r="D196" s="50"/>
    </row>
    <row r="197" ht="12.75" customHeight="1">
      <c r="D197" s="50"/>
    </row>
    <row r="198" ht="12.75" customHeight="1">
      <c r="D198" s="50"/>
    </row>
    <row r="199" ht="12.75" customHeight="1">
      <c r="D199" s="50"/>
    </row>
    <row r="200" ht="12.75" customHeight="1">
      <c r="D200" s="50"/>
    </row>
    <row r="201" ht="12.75" customHeight="1">
      <c r="D201" s="50"/>
    </row>
    <row r="202" ht="12.75" customHeight="1">
      <c r="D202" s="50"/>
    </row>
    <row r="203" ht="12.75" customHeight="1">
      <c r="D203" s="50"/>
    </row>
    <row r="204" ht="12.75" customHeight="1">
      <c r="D204" s="50"/>
    </row>
    <row r="205" ht="12.75" customHeight="1">
      <c r="D205" s="50"/>
    </row>
    <row r="206" ht="12.75" customHeight="1">
      <c r="D206" s="50"/>
    </row>
    <row r="207" ht="12.75" customHeight="1">
      <c r="D207" s="50"/>
    </row>
    <row r="208" ht="12.75" customHeight="1">
      <c r="D208" s="50"/>
    </row>
    <row r="209" ht="12.75" customHeight="1">
      <c r="D209" s="50"/>
    </row>
    <row r="210" ht="12.75" customHeight="1">
      <c r="D210" s="50"/>
    </row>
    <row r="211" ht="12.75" customHeight="1">
      <c r="D211" s="50"/>
    </row>
    <row r="212" ht="12.75" customHeight="1">
      <c r="D212" s="50"/>
    </row>
    <row r="213" ht="12.75" customHeight="1">
      <c r="D213" s="50"/>
    </row>
    <row r="214" ht="12.75" customHeight="1">
      <c r="D214" s="50"/>
    </row>
    <row r="215" ht="12.75" customHeight="1">
      <c r="D215" s="50"/>
    </row>
    <row r="216" ht="12.75" customHeight="1">
      <c r="D216" s="50"/>
    </row>
    <row r="217" ht="12.75" customHeight="1">
      <c r="D217" s="50"/>
    </row>
    <row r="218" ht="12.75" customHeight="1">
      <c r="D218" s="50"/>
    </row>
    <row r="219" ht="12.75" customHeight="1">
      <c r="D219" s="50"/>
    </row>
    <row r="220" ht="12.75" customHeight="1">
      <c r="D220" s="50"/>
    </row>
    <row r="221" ht="12.75" customHeight="1">
      <c r="D221" s="50"/>
    </row>
    <row r="222" ht="12.75" customHeight="1">
      <c r="D222" s="50"/>
    </row>
    <row r="223" ht="12.75" customHeight="1">
      <c r="D223" s="50"/>
    </row>
    <row r="224" ht="12.75" customHeight="1">
      <c r="D224" s="50"/>
    </row>
    <row r="225" ht="12.75" customHeight="1">
      <c r="D225" s="50"/>
    </row>
    <row r="226" ht="12.75" customHeight="1">
      <c r="D226" s="50"/>
    </row>
    <row r="227" ht="12.75" customHeight="1">
      <c r="D227" s="50"/>
    </row>
    <row r="228" ht="12.75" customHeight="1">
      <c r="D228" s="50"/>
    </row>
    <row r="229" ht="12.75" customHeight="1">
      <c r="D229" s="50"/>
    </row>
    <row r="230" ht="12.75" customHeight="1">
      <c r="D230" s="50"/>
    </row>
    <row r="231" ht="12.75" customHeight="1">
      <c r="D231" s="50"/>
    </row>
    <row r="232" ht="12.75" customHeight="1">
      <c r="D232" s="50"/>
    </row>
    <row r="233" ht="12.75" customHeight="1">
      <c r="D233" s="50"/>
    </row>
    <row r="234" ht="12.75" customHeight="1">
      <c r="D234" s="50"/>
    </row>
    <row r="235" ht="12.75" customHeight="1">
      <c r="D235" s="50"/>
    </row>
    <row r="236" ht="12.75" customHeight="1">
      <c r="D236" s="50"/>
    </row>
    <row r="237" ht="12.75" customHeight="1">
      <c r="D237" s="50"/>
    </row>
    <row r="238" ht="12.75" customHeight="1">
      <c r="D238" s="50"/>
    </row>
    <row r="239" ht="12.75" customHeight="1">
      <c r="D239" s="50"/>
    </row>
    <row r="240" ht="12.75" customHeight="1">
      <c r="D240" s="50"/>
    </row>
    <row r="241" ht="12.75" customHeight="1">
      <c r="D241" s="50"/>
    </row>
    <row r="242" ht="12.75" customHeight="1">
      <c r="D242" s="50"/>
    </row>
    <row r="243" ht="12.75" customHeight="1">
      <c r="D243" s="50"/>
    </row>
    <row r="244" ht="12.75" customHeight="1">
      <c r="D244" s="50"/>
    </row>
    <row r="245" ht="12.75" customHeight="1">
      <c r="D245" s="50"/>
    </row>
    <row r="246" ht="12.75" customHeight="1">
      <c r="D246" s="50"/>
    </row>
    <row r="247" ht="12.75" customHeight="1">
      <c r="D247" s="50"/>
    </row>
    <row r="248" ht="12.75" customHeight="1">
      <c r="D248" s="50"/>
    </row>
    <row r="249" ht="12.75" customHeight="1">
      <c r="D249" s="50"/>
    </row>
    <row r="250" ht="12.75" customHeight="1">
      <c r="D250" s="50"/>
    </row>
    <row r="251" ht="12.75" customHeight="1">
      <c r="D251" s="50"/>
    </row>
    <row r="252" ht="12.75" customHeight="1">
      <c r="D252" s="50"/>
    </row>
    <row r="253" ht="12.75" customHeight="1">
      <c r="D253" s="50"/>
    </row>
    <row r="254" ht="12.75" customHeight="1">
      <c r="D254" s="50"/>
    </row>
    <row r="255" ht="12.75" customHeight="1">
      <c r="D255" s="50"/>
    </row>
    <row r="256" ht="12.75" customHeight="1">
      <c r="D256" s="50"/>
    </row>
    <row r="257" ht="12.75" customHeight="1">
      <c r="D257" s="50"/>
    </row>
    <row r="258" ht="12.75" customHeight="1">
      <c r="D258" s="50"/>
    </row>
    <row r="259" ht="12.75" customHeight="1">
      <c r="D259" s="50"/>
    </row>
    <row r="260" ht="12.75" customHeight="1">
      <c r="D260" s="50"/>
    </row>
    <row r="261" ht="12.75" customHeight="1">
      <c r="D261" s="50"/>
    </row>
    <row r="262" ht="12.75" customHeight="1">
      <c r="D262" s="50"/>
    </row>
    <row r="263" ht="12.75" customHeight="1">
      <c r="D263" s="50"/>
    </row>
    <row r="264" ht="12.75" customHeight="1">
      <c r="D264" s="50"/>
    </row>
    <row r="265" ht="12.75" customHeight="1">
      <c r="D265" s="50"/>
    </row>
    <row r="266" ht="12.75" customHeight="1">
      <c r="D266" s="50"/>
    </row>
    <row r="267" ht="12.75" customHeight="1">
      <c r="D267" s="50"/>
    </row>
    <row r="268" ht="12.75" customHeight="1">
      <c r="D268" s="50"/>
    </row>
    <row r="269" ht="12.75" customHeight="1">
      <c r="D269" s="50"/>
    </row>
    <row r="270" ht="12.75" customHeight="1">
      <c r="D270" s="50"/>
    </row>
    <row r="271" ht="12.75" customHeight="1">
      <c r="D271" s="50"/>
    </row>
    <row r="272" ht="12.75" customHeight="1">
      <c r="D272" s="50"/>
    </row>
    <row r="273" ht="12.75" customHeight="1">
      <c r="D273" s="50"/>
    </row>
    <row r="274" ht="12.75" customHeight="1">
      <c r="D274" s="50"/>
    </row>
    <row r="275" ht="12.75" customHeight="1">
      <c r="D275" s="50"/>
    </row>
    <row r="276" ht="12.75" customHeight="1">
      <c r="D276" s="50"/>
    </row>
    <row r="277" ht="12.75" customHeight="1">
      <c r="D277" s="50"/>
    </row>
    <row r="278" ht="12.75" customHeight="1">
      <c r="D278" s="50"/>
    </row>
    <row r="279" ht="12.75" customHeight="1">
      <c r="D279" s="50"/>
    </row>
    <row r="280" ht="12.75" customHeight="1">
      <c r="D280" s="50"/>
    </row>
    <row r="281" ht="12.75" customHeight="1">
      <c r="D281" s="50"/>
    </row>
    <row r="282" ht="12.75" customHeight="1">
      <c r="D282" s="50"/>
    </row>
    <row r="283" ht="12.75" customHeight="1">
      <c r="D283" s="50"/>
    </row>
    <row r="284" ht="12.75" customHeight="1">
      <c r="D284" s="50"/>
    </row>
    <row r="285" ht="12.75" customHeight="1">
      <c r="D285" s="50"/>
    </row>
    <row r="286" ht="12.75" customHeight="1">
      <c r="D286" s="50"/>
    </row>
    <row r="287" ht="12.75" customHeight="1">
      <c r="D287" s="50"/>
    </row>
    <row r="288" ht="12.75" customHeight="1">
      <c r="D288" s="50"/>
    </row>
    <row r="289" ht="12.75" customHeight="1">
      <c r="D289" s="50"/>
    </row>
    <row r="290" ht="12.75" customHeight="1">
      <c r="D290" s="50"/>
    </row>
    <row r="291" ht="12.75" customHeight="1">
      <c r="D291" s="50"/>
    </row>
    <row r="292" ht="12.75" customHeight="1">
      <c r="D292" s="50"/>
    </row>
    <row r="293" ht="12.75" customHeight="1">
      <c r="D293" s="50"/>
    </row>
    <row r="294" ht="12.75" customHeight="1">
      <c r="D294" s="50"/>
    </row>
    <row r="295" ht="12.75" customHeight="1">
      <c r="D295" s="50"/>
    </row>
    <row r="296" ht="12.75" customHeight="1">
      <c r="D296" s="50"/>
    </row>
    <row r="297" ht="12.75" customHeight="1">
      <c r="D297" s="50"/>
    </row>
    <row r="298" ht="12.75" customHeight="1">
      <c r="D298" s="50"/>
    </row>
    <row r="299" ht="12.75" customHeight="1">
      <c r="D299" s="50"/>
    </row>
    <row r="300" ht="12.75" customHeight="1">
      <c r="D300" s="50"/>
    </row>
    <row r="301" ht="12.75" customHeight="1">
      <c r="D301" s="50"/>
    </row>
    <row r="302" ht="12.75" customHeight="1">
      <c r="D302" s="50"/>
    </row>
    <row r="303" ht="12.75" customHeight="1">
      <c r="D303" s="50"/>
    </row>
    <row r="304" ht="12.75" customHeight="1">
      <c r="D304" s="50"/>
    </row>
    <row r="305" ht="12.75" customHeight="1">
      <c r="D305" s="50"/>
    </row>
    <row r="306" ht="12.75" customHeight="1">
      <c r="D306" s="50"/>
    </row>
    <row r="307" ht="12.75" customHeight="1">
      <c r="D307" s="50"/>
    </row>
    <row r="308" ht="12.75" customHeight="1">
      <c r="D308" s="50"/>
    </row>
    <row r="309" ht="12.75" customHeight="1">
      <c r="D309" s="50"/>
    </row>
    <row r="310" ht="12.75" customHeight="1">
      <c r="D310" s="50"/>
    </row>
    <row r="311" ht="12.75" customHeight="1">
      <c r="D311" s="50"/>
    </row>
    <row r="312" ht="12.75" customHeight="1">
      <c r="D312" s="50"/>
    </row>
    <row r="313" ht="12.75" customHeight="1">
      <c r="D313" s="50"/>
    </row>
    <row r="314" ht="12.75" customHeight="1">
      <c r="D314" s="50"/>
    </row>
    <row r="315" ht="12.75" customHeight="1">
      <c r="D315" s="50"/>
    </row>
    <row r="316" ht="12.75" customHeight="1">
      <c r="D316" s="50"/>
    </row>
    <row r="317" ht="12.75" customHeight="1">
      <c r="D317" s="50"/>
    </row>
    <row r="318" ht="12.75" customHeight="1">
      <c r="D318" s="50"/>
    </row>
    <row r="319" ht="12.75" customHeight="1">
      <c r="D319" s="50"/>
    </row>
    <row r="320" ht="12.75" customHeight="1">
      <c r="D320" s="50"/>
    </row>
    <row r="321" ht="12.75" customHeight="1">
      <c r="D321" s="50"/>
    </row>
    <row r="322" ht="12.75" customHeight="1">
      <c r="D322" s="50"/>
    </row>
    <row r="323" ht="12.75" customHeight="1">
      <c r="D323" s="50"/>
    </row>
    <row r="324" ht="12.75" customHeight="1">
      <c r="D324" s="50"/>
    </row>
    <row r="325" ht="12.75" customHeight="1">
      <c r="D325" s="50"/>
    </row>
    <row r="326" ht="12.75" customHeight="1">
      <c r="D326" s="50"/>
    </row>
    <row r="327" ht="12.75" customHeight="1">
      <c r="D327" s="50"/>
    </row>
    <row r="328" ht="12.75" customHeight="1">
      <c r="D328" s="50"/>
    </row>
    <row r="329" ht="12.75" customHeight="1">
      <c r="D329" s="50"/>
    </row>
    <row r="330" ht="12.75" customHeight="1">
      <c r="D330" s="50"/>
    </row>
    <row r="331" ht="12.75" customHeight="1">
      <c r="D331" s="50"/>
    </row>
    <row r="332" ht="12.75" customHeight="1">
      <c r="D332" s="50"/>
    </row>
    <row r="333" ht="12.75" customHeight="1">
      <c r="D333" s="50"/>
    </row>
    <row r="334" ht="12.75" customHeight="1">
      <c r="D334" s="50"/>
    </row>
    <row r="335" ht="12.75" customHeight="1">
      <c r="D335" s="50"/>
    </row>
    <row r="336" ht="12.75" customHeight="1">
      <c r="D336" s="50"/>
    </row>
    <row r="337" ht="12.75" customHeight="1">
      <c r="D337" s="50"/>
    </row>
    <row r="338" ht="12.75" customHeight="1">
      <c r="D338" s="50"/>
    </row>
    <row r="339" ht="12.75" customHeight="1">
      <c r="D339" s="50"/>
    </row>
    <row r="340" ht="12.75" customHeight="1">
      <c r="D340" s="50"/>
    </row>
    <row r="341" ht="12.75" customHeight="1">
      <c r="D341" s="50"/>
    </row>
    <row r="342" ht="12.75" customHeight="1">
      <c r="D342" s="50"/>
    </row>
    <row r="343" ht="12.75" customHeight="1">
      <c r="D343" s="50"/>
    </row>
    <row r="344" ht="12.75" customHeight="1">
      <c r="D344" s="50"/>
    </row>
    <row r="345" ht="12.75" customHeight="1">
      <c r="D345" s="50"/>
    </row>
    <row r="346" ht="12.75" customHeight="1">
      <c r="D346" s="50"/>
    </row>
    <row r="347" ht="12.75" customHeight="1">
      <c r="D347" s="50"/>
    </row>
    <row r="348" ht="12.75" customHeight="1">
      <c r="D348" s="50"/>
    </row>
    <row r="349" ht="12.75" customHeight="1">
      <c r="D349" s="50"/>
    </row>
    <row r="350" ht="12.75" customHeight="1">
      <c r="D350" s="50"/>
    </row>
    <row r="351" ht="12.75" customHeight="1">
      <c r="D351" s="50"/>
    </row>
    <row r="352" ht="12.75" customHeight="1">
      <c r="D352" s="50"/>
    </row>
    <row r="353" ht="12.75" customHeight="1">
      <c r="D353" s="50"/>
    </row>
    <row r="354" ht="12.75" customHeight="1">
      <c r="D354" s="50"/>
    </row>
    <row r="355" ht="12.75" customHeight="1">
      <c r="D355" s="50"/>
    </row>
    <row r="356" ht="12.75" customHeight="1">
      <c r="D356" s="50"/>
    </row>
    <row r="357" ht="12.75" customHeight="1">
      <c r="D357" s="50"/>
    </row>
    <row r="358" ht="12.75" customHeight="1">
      <c r="D358" s="50"/>
    </row>
    <row r="359" ht="12.75" customHeight="1">
      <c r="D359" s="50"/>
    </row>
    <row r="360" ht="12.75" customHeight="1">
      <c r="D360" s="50"/>
    </row>
    <row r="361" ht="12.75" customHeight="1">
      <c r="D361" s="50"/>
    </row>
    <row r="362" ht="12.75" customHeight="1">
      <c r="D362" s="50"/>
    </row>
    <row r="363" ht="12.75" customHeight="1">
      <c r="D363" s="50"/>
    </row>
    <row r="364" ht="12.75" customHeight="1">
      <c r="D364" s="50"/>
    </row>
    <row r="365" ht="12.75" customHeight="1">
      <c r="D365" s="50"/>
    </row>
    <row r="366" ht="12.75" customHeight="1">
      <c r="D366" s="50"/>
    </row>
    <row r="367" ht="12.75" customHeight="1">
      <c r="D367" s="50"/>
    </row>
    <row r="368" ht="12.75" customHeight="1">
      <c r="D368" s="50"/>
    </row>
    <row r="369" ht="12.75" customHeight="1">
      <c r="D369" s="50"/>
    </row>
    <row r="370" ht="12.75" customHeight="1">
      <c r="D370" s="50"/>
    </row>
    <row r="371" ht="12.75" customHeight="1">
      <c r="D371" s="50"/>
    </row>
    <row r="372" ht="12.75" customHeight="1">
      <c r="D372" s="50"/>
    </row>
    <row r="373" ht="12.75" customHeight="1">
      <c r="D373" s="50"/>
    </row>
    <row r="374" ht="12.75" customHeight="1">
      <c r="D374" s="50"/>
    </row>
    <row r="375" ht="12.75" customHeight="1">
      <c r="D375" s="50"/>
    </row>
    <row r="376" ht="12.75" customHeight="1">
      <c r="D376" s="50"/>
    </row>
    <row r="377" ht="12.75" customHeight="1">
      <c r="D377" s="50"/>
    </row>
    <row r="378" ht="12.75" customHeight="1">
      <c r="D378" s="50"/>
    </row>
    <row r="379" ht="12.75" customHeight="1">
      <c r="D379" s="50"/>
    </row>
    <row r="380" ht="12.75" customHeight="1">
      <c r="D380" s="50"/>
    </row>
    <row r="381" ht="12.75" customHeight="1">
      <c r="D381" s="50"/>
    </row>
    <row r="382" ht="12.75" customHeight="1">
      <c r="D382" s="50"/>
    </row>
    <row r="383" ht="12.75" customHeight="1">
      <c r="D383" s="50"/>
    </row>
    <row r="384" ht="12.75" customHeight="1">
      <c r="D384" s="50"/>
    </row>
    <row r="385" ht="12.75" customHeight="1">
      <c r="D385" s="50"/>
    </row>
    <row r="386" ht="12.75" customHeight="1">
      <c r="D386" s="50"/>
    </row>
    <row r="387" ht="12.75" customHeight="1">
      <c r="D387" s="50"/>
    </row>
    <row r="388" ht="12.75" customHeight="1">
      <c r="D388" s="50"/>
    </row>
    <row r="389" ht="12.75" customHeight="1">
      <c r="D389" s="50"/>
    </row>
    <row r="390" ht="12.75" customHeight="1">
      <c r="D390" s="50"/>
    </row>
    <row r="391" ht="12.75" customHeight="1">
      <c r="D391" s="50"/>
    </row>
    <row r="392" ht="12.75" customHeight="1">
      <c r="D392" s="50"/>
    </row>
    <row r="393" ht="12.75" customHeight="1">
      <c r="D393" s="50"/>
    </row>
    <row r="394" ht="12.75" customHeight="1">
      <c r="D394" s="50"/>
    </row>
    <row r="395" ht="12.75" customHeight="1">
      <c r="D395" s="50"/>
    </row>
    <row r="396" ht="12.75" customHeight="1">
      <c r="D396" s="50"/>
    </row>
    <row r="397" ht="12.75" customHeight="1">
      <c r="D397" s="50"/>
    </row>
    <row r="398" ht="12.75" customHeight="1">
      <c r="D398" s="50"/>
    </row>
    <row r="399" ht="12.75" customHeight="1">
      <c r="D399" s="50"/>
    </row>
    <row r="400" ht="12.75" customHeight="1">
      <c r="D400" s="50"/>
    </row>
    <row r="401" ht="12.75" customHeight="1">
      <c r="D401" s="50"/>
    </row>
    <row r="402" ht="12.75" customHeight="1">
      <c r="D402" s="50"/>
    </row>
    <row r="403" ht="12.75" customHeight="1">
      <c r="D403" s="50"/>
    </row>
    <row r="404" ht="12.75" customHeight="1">
      <c r="D404" s="50"/>
    </row>
    <row r="405" ht="12.75" customHeight="1">
      <c r="D405" s="50"/>
    </row>
    <row r="406" ht="12.75" customHeight="1">
      <c r="D406" s="50"/>
    </row>
    <row r="407" ht="12.75" customHeight="1">
      <c r="D407" s="50"/>
    </row>
    <row r="408" ht="12.75" customHeight="1">
      <c r="D408" s="50"/>
    </row>
    <row r="409" ht="12.75" customHeight="1">
      <c r="D409" s="50"/>
    </row>
    <row r="410" ht="12.75" customHeight="1">
      <c r="D410" s="50"/>
    </row>
    <row r="411" ht="12.75" customHeight="1">
      <c r="D411" s="50"/>
    </row>
    <row r="412" ht="12.75" customHeight="1">
      <c r="D412" s="50"/>
    </row>
    <row r="413" ht="12.75" customHeight="1">
      <c r="D413" s="50"/>
    </row>
    <row r="414" ht="12.75" customHeight="1">
      <c r="D414" s="50"/>
    </row>
    <row r="415" ht="12.75" customHeight="1">
      <c r="D415" s="50"/>
    </row>
    <row r="416" ht="12.75" customHeight="1">
      <c r="D416" s="50"/>
    </row>
    <row r="417" ht="12.75" customHeight="1">
      <c r="D417" s="50"/>
    </row>
    <row r="418" ht="12.75" customHeight="1">
      <c r="D418" s="50"/>
    </row>
    <row r="419" ht="12.75" customHeight="1">
      <c r="D419" s="50"/>
    </row>
    <row r="420" ht="12.75" customHeight="1">
      <c r="D420" s="50"/>
    </row>
    <row r="421" ht="12.75" customHeight="1">
      <c r="D421" s="50"/>
    </row>
    <row r="422" ht="12.75" customHeight="1">
      <c r="D422" s="50"/>
    </row>
    <row r="423" ht="12.75" customHeight="1">
      <c r="D423" s="50"/>
    </row>
    <row r="424" ht="12.75" customHeight="1">
      <c r="D424" s="50"/>
    </row>
    <row r="425" ht="12.75" customHeight="1">
      <c r="D425" s="50"/>
    </row>
    <row r="426" ht="12.75" customHeight="1">
      <c r="D426" s="50"/>
    </row>
    <row r="427" ht="12.75" customHeight="1">
      <c r="D427" s="50"/>
    </row>
    <row r="428" ht="12.75" customHeight="1">
      <c r="D428" s="50"/>
    </row>
    <row r="429" ht="12.75" customHeight="1">
      <c r="D429" s="50"/>
    </row>
    <row r="430" ht="12.75" customHeight="1">
      <c r="D430" s="50"/>
    </row>
    <row r="431" ht="12.75" customHeight="1">
      <c r="D431" s="50"/>
    </row>
    <row r="432" ht="12.75" customHeight="1">
      <c r="D432" s="50"/>
    </row>
    <row r="433" ht="12.75" customHeight="1">
      <c r="D433" s="50"/>
    </row>
    <row r="434" ht="12.75" customHeight="1">
      <c r="D434" s="50"/>
    </row>
    <row r="435" ht="12.75" customHeight="1">
      <c r="D435" s="50"/>
    </row>
    <row r="436" ht="12.75" customHeight="1">
      <c r="D436" s="50"/>
    </row>
    <row r="437" ht="12.75" customHeight="1">
      <c r="D437" s="50"/>
    </row>
    <row r="438" ht="12.75" customHeight="1">
      <c r="D438" s="50"/>
    </row>
    <row r="439" ht="12.75" customHeight="1">
      <c r="D439" s="50"/>
    </row>
    <row r="440" ht="12.75" customHeight="1">
      <c r="D440" s="50"/>
    </row>
    <row r="441" ht="12.75" customHeight="1">
      <c r="D441" s="50"/>
    </row>
    <row r="442" ht="12.75" customHeight="1">
      <c r="D442" s="50"/>
    </row>
    <row r="443" ht="12.75" customHeight="1">
      <c r="D443" s="50"/>
    </row>
    <row r="444" ht="12.75" customHeight="1">
      <c r="D444" s="50"/>
    </row>
    <row r="445" ht="12.75" customHeight="1">
      <c r="D445" s="50"/>
    </row>
    <row r="446" ht="12.75" customHeight="1">
      <c r="D446" s="50"/>
    </row>
    <row r="447" ht="12.75" customHeight="1">
      <c r="D447" s="50"/>
    </row>
    <row r="448" ht="12.75" customHeight="1">
      <c r="D448" s="50"/>
    </row>
    <row r="449" ht="12.75" customHeight="1">
      <c r="D449" s="50"/>
    </row>
    <row r="450" ht="12.75" customHeight="1">
      <c r="D450" s="50"/>
    </row>
    <row r="451" ht="12.75" customHeight="1">
      <c r="D451" s="50"/>
    </row>
    <row r="452" ht="12.75" customHeight="1">
      <c r="D452" s="50"/>
    </row>
    <row r="453" ht="12.75" customHeight="1">
      <c r="D453" s="50"/>
    </row>
    <row r="454" ht="12.75" customHeight="1">
      <c r="D454" s="50"/>
    </row>
    <row r="455" ht="12.75" customHeight="1">
      <c r="D455" s="50"/>
    </row>
    <row r="456" ht="12.75" customHeight="1">
      <c r="D456" s="50"/>
    </row>
    <row r="457" ht="12.75" customHeight="1">
      <c r="D457" s="50"/>
    </row>
    <row r="458" ht="12.75" customHeight="1">
      <c r="D458" s="50"/>
    </row>
    <row r="459" ht="12.75" customHeight="1">
      <c r="D459" s="50"/>
    </row>
    <row r="460" ht="12.75" customHeight="1">
      <c r="D460" s="50"/>
    </row>
    <row r="461" ht="12.75" customHeight="1">
      <c r="D461" s="50"/>
    </row>
    <row r="462" ht="12.75" customHeight="1">
      <c r="D462" s="50"/>
    </row>
    <row r="463" ht="12.75" customHeight="1">
      <c r="D463" s="50"/>
    </row>
    <row r="464" ht="12.75" customHeight="1">
      <c r="D464" s="50"/>
    </row>
    <row r="465" ht="12.75" customHeight="1">
      <c r="D465" s="50"/>
    </row>
    <row r="466" ht="12.75" customHeight="1">
      <c r="D466" s="50"/>
    </row>
    <row r="467" ht="12.75" customHeight="1">
      <c r="D467" s="50"/>
    </row>
    <row r="468" ht="12.75" customHeight="1">
      <c r="D468" s="50"/>
    </row>
    <row r="469" ht="12.75" customHeight="1">
      <c r="D469" s="50"/>
    </row>
    <row r="470" ht="12.75" customHeight="1">
      <c r="D470" s="50"/>
    </row>
    <row r="471" ht="12.75" customHeight="1">
      <c r="D471" s="50"/>
    </row>
    <row r="472" ht="12.75" customHeight="1">
      <c r="D472" s="50"/>
    </row>
    <row r="473" ht="12.75" customHeight="1">
      <c r="D473" s="50"/>
    </row>
    <row r="474" ht="12.75" customHeight="1">
      <c r="D474" s="50"/>
    </row>
    <row r="475" ht="12.75" customHeight="1">
      <c r="D475" s="50"/>
    </row>
    <row r="476" ht="12.75" customHeight="1">
      <c r="D476" s="50"/>
    </row>
    <row r="477" ht="12.75" customHeight="1">
      <c r="D477" s="50"/>
    </row>
    <row r="478" ht="12.75" customHeight="1">
      <c r="D478" s="50"/>
    </row>
    <row r="479" ht="12.75" customHeight="1">
      <c r="D479" s="50"/>
    </row>
    <row r="480" ht="12.75" customHeight="1">
      <c r="D480" s="50"/>
    </row>
    <row r="481" ht="12.75" customHeight="1">
      <c r="D481" s="50"/>
    </row>
    <row r="482" ht="12.75" customHeight="1">
      <c r="D482" s="50"/>
    </row>
    <row r="483" ht="12.75" customHeight="1">
      <c r="D483" s="50"/>
    </row>
    <row r="484" ht="12.75" customHeight="1">
      <c r="D484" s="50"/>
    </row>
    <row r="485" ht="12.75" customHeight="1">
      <c r="D485" s="50"/>
    </row>
    <row r="486" ht="12.75" customHeight="1">
      <c r="D486" s="50"/>
    </row>
    <row r="487" ht="12.75" customHeight="1">
      <c r="D487" s="50"/>
    </row>
    <row r="488" ht="12.75" customHeight="1">
      <c r="D488" s="50"/>
    </row>
    <row r="489" ht="12.75" customHeight="1">
      <c r="D489" s="50"/>
    </row>
    <row r="490" ht="12.75" customHeight="1">
      <c r="D490" s="50"/>
    </row>
    <row r="491" ht="12.75" customHeight="1">
      <c r="D491" s="50"/>
    </row>
    <row r="492" ht="12.75" customHeight="1">
      <c r="D492" s="50"/>
    </row>
    <row r="493" ht="12.75" customHeight="1">
      <c r="D493" s="50"/>
    </row>
    <row r="494" ht="12.75" customHeight="1">
      <c r="D494" s="50"/>
    </row>
    <row r="495" ht="12.75" customHeight="1">
      <c r="D495" s="50"/>
    </row>
    <row r="496" ht="12.75" customHeight="1">
      <c r="D496" s="50"/>
    </row>
    <row r="497" ht="12.75" customHeight="1">
      <c r="D497" s="50"/>
    </row>
    <row r="498" ht="12.75" customHeight="1">
      <c r="D498" s="50"/>
    </row>
    <row r="499" ht="12.75" customHeight="1">
      <c r="D499" s="50"/>
    </row>
    <row r="500" ht="12.75" customHeight="1">
      <c r="D500" s="50"/>
    </row>
    <row r="501" ht="12.75" customHeight="1">
      <c r="D501" s="50"/>
    </row>
    <row r="502" ht="12.75" customHeight="1">
      <c r="D502" s="50"/>
    </row>
    <row r="503" ht="12.75" customHeight="1">
      <c r="D503" s="50"/>
    </row>
    <row r="504" ht="12.75" customHeight="1">
      <c r="D504" s="50"/>
    </row>
    <row r="505" ht="12.75" customHeight="1">
      <c r="D505" s="50"/>
    </row>
    <row r="506" ht="12.75" customHeight="1">
      <c r="D506" s="50"/>
    </row>
    <row r="507" ht="12.75" customHeight="1">
      <c r="D507" s="50"/>
    </row>
    <row r="508" ht="12.75" customHeight="1">
      <c r="D508" s="50"/>
    </row>
    <row r="509" ht="12.75" customHeight="1">
      <c r="D509" s="50"/>
    </row>
    <row r="510" ht="12.75" customHeight="1">
      <c r="D510" s="50"/>
    </row>
    <row r="511" ht="12.75" customHeight="1">
      <c r="D511" s="50"/>
    </row>
    <row r="512" ht="12.75" customHeight="1">
      <c r="D512" s="50"/>
    </row>
    <row r="513" ht="12.75" customHeight="1">
      <c r="D513" s="50"/>
    </row>
    <row r="514" ht="12.75" customHeight="1">
      <c r="D514" s="50"/>
    </row>
    <row r="515" ht="12.75" customHeight="1">
      <c r="D515" s="50"/>
    </row>
    <row r="516" ht="12.75" customHeight="1">
      <c r="D516" s="50"/>
    </row>
    <row r="517" ht="12.75" customHeight="1">
      <c r="D517" s="50"/>
    </row>
    <row r="518" ht="12.75" customHeight="1">
      <c r="D518" s="50"/>
    </row>
    <row r="519" ht="12.75" customHeight="1">
      <c r="D519" s="50"/>
    </row>
    <row r="520" ht="12.75" customHeight="1">
      <c r="D520" s="50"/>
    </row>
    <row r="521" ht="12.75" customHeight="1">
      <c r="D521" s="50"/>
    </row>
    <row r="522" ht="12.75" customHeight="1">
      <c r="D522" s="50"/>
    </row>
    <row r="523" ht="12.75" customHeight="1">
      <c r="D523" s="50"/>
    </row>
    <row r="524" ht="12.75" customHeight="1">
      <c r="D524" s="50"/>
    </row>
    <row r="525" ht="12.75" customHeight="1">
      <c r="D525" s="50"/>
    </row>
    <row r="526" ht="12.75" customHeight="1">
      <c r="D526" s="50"/>
    </row>
    <row r="527" ht="12.75" customHeight="1">
      <c r="D527" s="50"/>
    </row>
    <row r="528" ht="12.75" customHeight="1">
      <c r="D528" s="50"/>
    </row>
    <row r="529" ht="12.75" customHeight="1">
      <c r="D529" s="50"/>
    </row>
    <row r="530" ht="12.75" customHeight="1">
      <c r="D530" s="50"/>
    </row>
    <row r="531" ht="12.75" customHeight="1">
      <c r="D531" s="50"/>
    </row>
    <row r="532" ht="12.75" customHeight="1">
      <c r="D532" s="50"/>
    </row>
    <row r="533" ht="12.75" customHeight="1">
      <c r="D533" s="50"/>
    </row>
    <row r="534" ht="12.75" customHeight="1">
      <c r="D534" s="50"/>
    </row>
    <row r="535" ht="12.75" customHeight="1">
      <c r="D535" s="50"/>
    </row>
    <row r="536" ht="12.75" customHeight="1">
      <c r="D536" s="50"/>
    </row>
    <row r="537" ht="12.75" customHeight="1">
      <c r="D537" s="50"/>
    </row>
    <row r="538" ht="12.75" customHeight="1">
      <c r="D538" s="50"/>
    </row>
    <row r="539" ht="12.75" customHeight="1">
      <c r="D539" s="50"/>
    </row>
    <row r="540" ht="12.75" customHeight="1">
      <c r="D540" s="50"/>
    </row>
    <row r="541" ht="12.75" customHeight="1">
      <c r="D541" s="50"/>
    </row>
    <row r="542" ht="12.75" customHeight="1">
      <c r="D542" s="50"/>
    </row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</sheetData>
  <sheetProtection sheet="1" objects="1" scenarios="1" selectLockedCells="1"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showGridLines="0" zoomScalePageLayoutView="0" workbookViewId="0" topLeftCell="A1">
      <selection activeCell="M19" sqref="M19"/>
    </sheetView>
  </sheetViews>
  <sheetFormatPr defaultColWidth="9.00390625" defaultRowHeight="12.75"/>
  <cols>
    <col min="1" max="1" width="3.125" style="0" customWidth="1"/>
  </cols>
  <sheetData>
    <row r="1" spans="1:3" ht="12.75">
      <c r="A1" s="1">
        <v>1</v>
      </c>
      <c r="B1" s="1" t="str">
        <f>Статистика!L7</f>
        <v>Павел</v>
      </c>
      <c r="C1" s="1">
        <f>Статистика!O7</f>
        <v>140</v>
      </c>
    </row>
    <row r="2" spans="1:3" ht="12.75">
      <c r="A2" s="1">
        <f>1+A1</f>
        <v>2</v>
      </c>
      <c r="B2" s="1" t="str">
        <f>Статистика!T7</f>
        <v>Сергей</v>
      </c>
      <c r="C2" s="1">
        <f>Статистика!W7</f>
        <v>103</v>
      </c>
    </row>
    <row r="3" spans="1:3" ht="12.75">
      <c r="A3" s="1">
        <f aca="true" t="shared" si="0" ref="A3:A9">1+A2</f>
        <v>3</v>
      </c>
      <c r="B3" s="1" t="str">
        <f>Статистика!AB7</f>
        <v>Леша</v>
      </c>
      <c r="C3" s="1">
        <f>Статистика!AE7</f>
        <v>84</v>
      </c>
    </row>
    <row r="4" spans="1:3" ht="12.75">
      <c r="A4" s="1">
        <f t="shared" si="0"/>
        <v>4</v>
      </c>
      <c r="B4" s="1" t="str">
        <f>Статистика!AJ7</f>
        <v>Макс</v>
      </c>
      <c r="C4" s="1">
        <f>Статистика!AM7</f>
        <v>135</v>
      </c>
    </row>
    <row r="5" spans="1:3" ht="12.75">
      <c r="A5" s="1">
        <f t="shared" si="0"/>
        <v>5</v>
      </c>
      <c r="B5" s="1" t="str">
        <f>Статистика!AR7</f>
        <v>Кирилл</v>
      </c>
      <c r="C5" s="1">
        <f>Статистика!AU7</f>
        <v>89</v>
      </c>
    </row>
    <row r="6" spans="1:3" ht="12.75">
      <c r="A6" s="1">
        <f t="shared" si="0"/>
        <v>6</v>
      </c>
      <c r="B6" s="1" t="str">
        <f>Статистика!AZ7</f>
        <v>Андрей</v>
      </c>
      <c r="C6" s="1">
        <f>Статистика!BC7</f>
        <v>79</v>
      </c>
    </row>
    <row r="7" spans="1:3" ht="12.75">
      <c r="A7" s="1">
        <f t="shared" si="0"/>
        <v>7</v>
      </c>
      <c r="B7" s="1" t="str">
        <f>Статистика!BH7</f>
        <v>Макарыч</v>
      </c>
      <c r="C7" s="1">
        <f>Статистика!BK7</f>
        <v>102</v>
      </c>
    </row>
    <row r="8" spans="1:3" ht="12.75">
      <c r="A8" s="1">
        <f t="shared" si="0"/>
        <v>8</v>
      </c>
      <c r="B8" s="1" t="str">
        <f>Статистика!BP7</f>
        <v>Ольга</v>
      </c>
      <c r="C8" s="1">
        <f>Статистика!BS7</f>
        <v>136</v>
      </c>
    </row>
    <row r="9" spans="1:3" ht="12.75">
      <c r="A9" s="1">
        <f t="shared" si="0"/>
        <v>9</v>
      </c>
      <c r="B9" s="1" t="str">
        <f>Статистика!BX7</f>
        <v>Дима</v>
      </c>
      <c r="C9" s="1">
        <f>Статистика!CA7</f>
        <v>112</v>
      </c>
    </row>
  </sheetData>
  <sheetProtection sheet="1" objects="1" selectLockedCells="1" selectUnlockedCells="1"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showGridLines="0" zoomScalePageLayoutView="0" workbookViewId="0" topLeftCell="A1">
      <selection activeCell="B2" sqref="B2"/>
    </sheetView>
  </sheetViews>
  <sheetFormatPr defaultColWidth="9.00390625" defaultRowHeight="12.75"/>
  <cols>
    <col min="1" max="1" width="12.75390625" style="0" customWidth="1"/>
    <col min="2" max="3" width="10.75390625" style="0" customWidth="1"/>
  </cols>
  <sheetData>
    <row r="1" spans="1:3" ht="42.75" customHeight="1">
      <c r="A1" s="2" t="s">
        <v>15</v>
      </c>
      <c r="B1" s="3">
        <v>0</v>
      </c>
      <c r="C1" s="4">
        <v>0</v>
      </c>
    </row>
    <row r="2" spans="1:3" ht="42.75" customHeight="1">
      <c r="A2" s="5" t="s">
        <v>16</v>
      </c>
      <c r="B2" s="6">
        <v>0</v>
      </c>
      <c r="C2" s="7">
        <v>0</v>
      </c>
    </row>
    <row r="3" spans="1:3" ht="42.75" customHeight="1" thickBot="1">
      <c r="A3" s="8" t="s">
        <v>17</v>
      </c>
      <c r="B3" s="100">
        <f>IF((B1=C1)*((B2&gt;C2)+(B2&lt;C2)),2,0)+IF((B2=C2)*((B1&gt;C1)+(B1&lt;C1)),2,0)+IF((B1=B2)*(C1=C2),5,0)+IF((B1&gt;C1)*(B2&gt;C2),10,0)+IF((C1&gt;B1)*(C2&gt;B2),10,0)+IF((B1=C1)*(B2=C2),10,0)+IF((B1=B2)*((C1&gt;C2)+(C1&lt;C2)),1,0)+IF((C1=C2)*((B1&gt;B2)+(B1&lt;B2)),1,0)-ABS(B1-B2)-ABS(C1-C2)-ABS((B1-C1)-(B2-C2))</f>
        <v>15</v>
      </c>
      <c r="C3" s="101"/>
    </row>
  </sheetData>
  <sheetProtection sheet="1" objects="1" scenarios="1" selectLockedCells="1"/>
  <mergeCells count="1">
    <mergeCell ref="B3:C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Regionsnab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Захаров</cp:lastModifiedBy>
  <cp:lastPrinted>2012-06-03T21:34:11Z</cp:lastPrinted>
  <dcterms:created xsi:type="dcterms:W3CDTF">2007-05-04T20:28:00Z</dcterms:created>
  <dcterms:modified xsi:type="dcterms:W3CDTF">2012-07-02T09:27:14Z</dcterms:modified>
  <cp:category/>
  <cp:version/>
  <cp:contentType/>
  <cp:contentStatus/>
</cp:coreProperties>
</file>